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https://amigosdoguri-my.sharepoint.com/personal/janaina_barbosa_amigosdoguri_org_br/Documents/UM/Índice de Transparência/Relação de prestadores de serviço/2019/"/>
    </mc:Choice>
  </mc:AlternateContent>
  <xr:revisionPtr revIDLastSave="1" documentId="11_AE91772D44475EAA9DAF03EE330D596565960D2C" xr6:coauthVersionLast="45" xr6:coauthVersionMax="45" xr10:uidLastSave="{4B6EA041-7D1B-EB42-87D6-F664903C46FC}"/>
  <workbookProtection workbookAlgorithmName="SHA-512" workbookHashValue="G1e8CMVn6zbWmHm7MXj/j46AEuGTLlpF5IsOF4Wp4t74LyltnnQb7+fk/Jhd8+vfktkcrFB1839aEbiixGQOtQ==" workbookSaltValue="EZWGot2acCZqGHJUfXINMw==" workbookSpinCount="100000" lockStructure="1"/>
  <bookViews>
    <workbookView xWindow="5520" yWindow="2440" windowWidth="25520" windowHeight="15140" xr2:uid="{00000000-000D-0000-FFFF-FFFF00000000}"/>
  </bookViews>
  <sheets>
    <sheet name="Planilha1" sheetId="1" r:id="rId1"/>
  </sheets>
  <definedNames>
    <definedName name="_xlnm._FilterDatabase" localSheetId="0" hidden="1">Planilha1!$A$1:$L$531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61" i="1" l="1"/>
  <c r="J449" i="1"/>
  <c r="J428" i="1" l="1"/>
  <c r="J149" i="1"/>
  <c r="J76" i="1"/>
  <c r="K246" i="1" l="1"/>
  <c r="H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Renata Freire</author>
  </authors>
  <commentList>
    <comment ref="F263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Renata Freire:</t>
        </r>
        <r>
          <rPr>
            <sz val="9"/>
            <color indexed="81"/>
            <rFont val="Segoe UI"/>
            <family val="2"/>
          </rPr>
          <t xml:space="preserve">
Contrato rescindindo pela CONTRATADA</t>
        </r>
      </text>
    </comment>
  </commentList>
</comments>
</file>

<file path=xl/sharedStrings.xml><?xml version="1.0" encoding="utf-8"?>
<sst xmlns="http://schemas.openxmlformats.org/spreadsheetml/2006/main" count="3622" uniqueCount="1115">
  <si>
    <t>TIPO</t>
  </si>
  <si>
    <t>CONTRATO</t>
  </si>
  <si>
    <t>FORNECEDOR</t>
  </si>
  <si>
    <t>OBJETO</t>
  </si>
  <si>
    <t>DATA DE ASSINATURA</t>
  </si>
  <si>
    <t>VIGÊNCIA</t>
  </si>
  <si>
    <t>CONDIÇÃO DE PAGAMENTO</t>
  </si>
  <si>
    <t>VALOR PAGO 2019</t>
  </si>
  <si>
    <t xml:space="preserve"> CONTRATO DE GESTÃO </t>
  </si>
  <si>
    <t>PROAC</t>
  </si>
  <si>
    <t>MULTAS, ATRASOS, PENDENCIAS OU IRREGULARIDADES</t>
  </si>
  <si>
    <t>É ADITAMENTO</t>
  </si>
  <si>
    <t>DIVERSOS</t>
  </si>
  <si>
    <t>CENTRO DE GESTÃO DE MEIOS DE PAGAMENTOS S.A. - SEM PARAR</t>
  </si>
  <si>
    <t>PEDÁGIO- ADESAO SISTEMA VIA FACIL</t>
  </si>
  <si>
    <t>INDETERMINADO</t>
  </si>
  <si>
    <t>MENSAL - DIA 20</t>
  </si>
  <si>
    <t>CG</t>
  </si>
  <si>
    <t>N</t>
  </si>
  <si>
    <t>CONSULTORIA/ ASSESSORIA</t>
  </si>
  <si>
    <t>RUBENS NAVES SANTOS JUNIOR ADVOGADOS</t>
  </si>
  <si>
    <t>ADVOCACIA CONTENCIOSA</t>
  </si>
  <si>
    <t>MENSAL - DIA 25</t>
  </si>
  <si>
    <t>S</t>
  </si>
  <si>
    <t>CONSULTORIA JURIDICA</t>
  </si>
  <si>
    <t>TELEFONIA/INTERNET</t>
  </si>
  <si>
    <t>NEXTEL TELECOMUNICACOES LTDA</t>
  </si>
  <si>
    <t xml:space="preserve"> FORNECIMENTO RÁDIOS </t>
  </si>
  <si>
    <t>CLARO S.A</t>
  </si>
  <si>
    <t>BANDA LARGA POLOS</t>
  </si>
  <si>
    <t>MENSAL - DIA 05</t>
  </si>
  <si>
    <t>NET SERVIÇOS DE COMUNICAÇÃO S A</t>
  </si>
  <si>
    <t>PME E BANDA LARGA REGIONAL SÃO CARLOS</t>
  </si>
  <si>
    <t>LIFE SERVIÇOS DE COMUNICAÇÃO MULTIMIDIA LTDA</t>
  </si>
  <si>
    <t>SERVIÇO DE INTERFACE DE 0800</t>
  </si>
  <si>
    <t xml:space="preserve">TELEFONICA BRASIL SA </t>
  </si>
  <si>
    <t>ASSOCIAÇÃO ORFF BRASIL -MUSICA E MOVIEMNTAÇÃO NA EDUCAÇÃO</t>
  </si>
  <si>
    <t>TELEFONIA E INTERNET REGIONAL E POLO REGIONAL SÃO JOSE DOS CAMPOS</t>
  </si>
  <si>
    <t>SPEED BUSINESS</t>
  </si>
  <si>
    <t>MENSAL - DIA 10</t>
  </si>
  <si>
    <t>ÁGUA</t>
  </si>
  <si>
    <t>COMPANHIA DE SANEAMENTO BÁSICO DO ESTADO DE SÃO PAULO</t>
  </si>
  <si>
    <t xml:space="preserve">AGUA SEDE </t>
  </si>
  <si>
    <t>ADESÃO</t>
  </si>
  <si>
    <t>TELEFONIA DDR SEDE</t>
  </si>
  <si>
    <t>INDENIZATÓRIO MEU GURI</t>
  </si>
  <si>
    <t>TECNOLOGIA DA INFORMAÇÃO</t>
  </si>
  <si>
    <t>WA INTEGRADORA DE SISTEMAS DE GESTÃO EMPRESARIAL LTDA.</t>
  </si>
  <si>
    <t>SERVIÇO DE GESTÃO EMPRESARIAL INTEGRADA- DATA SUL</t>
  </si>
  <si>
    <t>MENSAL - DIA 15</t>
  </si>
  <si>
    <t>SERVICO MUNICIPAL AUTONOMO DE AGUA E ESGOTO</t>
  </si>
  <si>
    <t>AGUA REGIONAL SÃO CARLOS</t>
  </si>
  <si>
    <t>ENERGIA ELETRICA</t>
  </si>
  <si>
    <t>COMPANHIA PAULISTA DE FORÇA E LUZ</t>
  </si>
  <si>
    <t>ENERGIA ELETRICA POLO REGIONAL SÃO CARLOS</t>
  </si>
  <si>
    <t>ENERGIA ELETRICA REGIONAL ARAÇATUBA</t>
  </si>
  <si>
    <t>TELEFONIA REGIONAL MARÍLIA</t>
  </si>
  <si>
    <t>DEPARTAMENTO DE AGUA E ESGOTO DE RIBEIRÃO PRETO</t>
  </si>
  <si>
    <t>AGUA REGIONAL E POLO REGIONAL RIBEIRÃO PRETO</t>
  </si>
  <si>
    <t>TELEFONIA REGIONAL E POLO REGIONAL RIBEIRÃO PRETO</t>
  </si>
  <si>
    <t>TELEFONIA E INTERNET POLO REGIONAL E REGIONAL  ITAPEVA</t>
  </si>
  <si>
    <t>ENERGIA ELETRICA  REGIONAL RIBEIRÃO PRETO</t>
  </si>
  <si>
    <t>WAE TECNOLOGICA LTDA</t>
  </si>
  <si>
    <t>SOFTWARE EDUCACIONAL</t>
  </si>
  <si>
    <t>ANUAL</t>
  </si>
  <si>
    <t>AGUA REGIONAL ITAPEVA</t>
  </si>
  <si>
    <t>AGUA POLO REGIONAL DE ITAPEVA</t>
  </si>
  <si>
    <t>LOCAÇÃO DE IMÓVEL</t>
  </si>
  <si>
    <t>FRANCISCO JOSÉ DIAS MONTEIRO</t>
  </si>
  <si>
    <t>LOCAÇÃO DE IMÓVEL POLO REGIONAL ITAPEVA</t>
  </si>
  <si>
    <t>20/09/2014 A 19/09/2018</t>
  </si>
  <si>
    <t>ELEKTRO ELETRICIDADE E SERVIÇOS S.A.</t>
  </si>
  <si>
    <t>ENERGIA ELETRICA REGIONAL E POLO REGIONAL DE ITAPEVA</t>
  </si>
  <si>
    <t>CONTATO NEGOCIOS IMOBILIARIOS LTDA</t>
  </si>
  <si>
    <t>LOCAÇÃO DE IMÓVEL REGIONAL SÃO CARLOS</t>
  </si>
  <si>
    <t>22/04/2010 A 21/10/2020</t>
  </si>
  <si>
    <t>INTERNTE REGIONAL E POLO REGIOANL RIBEIRÃO PRETO</t>
  </si>
  <si>
    <t>INTERNET REGIONAL E POLO REGIONAL MARÍLIA</t>
  </si>
  <si>
    <t>NASSER MOHAMAD ABOU ABASS</t>
  </si>
  <si>
    <t>LOCAÇÃO DE IMÓVEL REGIONAL JUNDIAÍ</t>
  </si>
  <si>
    <t>GLOBAL VILLAGE TELECOM LTDA</t>
  </si>
  <si>
    <t>TELEFONIA E INTERNET REGIONAL JUNDIAÍ</t>
  </si>
  <si>
    <t>COMPANHIA PIRATININGA DE FORCA E LUZ</t>
  </si>
  <si>
    <t>ENERGIA ELÉTRICA REGIONAL JUNDIAÍ</t>
  </si>
  <si>
    <t>TELEFONIA POLO REGIONAL MARÍLIA</t>
  </si>
  <si>
    <t xml:space="preserve"> ÁGUA POLO REGIONAL SÃO CARLOS</t>
  </si>
  <si>
    <t>CONVÊNIO</t>
  </si>
  <si>
    <t>DIFUSAO DE EDUCACAO E CULTURA S.A</t>
  </si>
  <si>
    <t>CONVENIO DESCONTO EM CURSO DE INGLES</t>
  </si>
  <si>
    <t>GRATUITO</t>
  </si>
  <si>
    <t>ESTACIO PARTICIPACOES S.A</t>
  </si>
  <si>
    <t>CONVENIO  DESCONTO EM CURSO UNIVERSITÁRIO</t>
  </si>
  <si>
    <t>CENTRO MTC TERAPIAS NATURAIS E YOUGA AUM LTDA - ME</t>
  </si>
  <si>
    <t>CONVENIO PARA DESCONTO EM ATIVIDADES FISICAS</t>
  </si>
  <si>
    <t>EMPRESA BRASILEIRA DE TELECOMUNICAÇÕES S.A</t>
  </si>
  <si>
    <t>TELEFONIA E INTERNET POLO REGIONAL SÃO CARLOS</t>
  </si>
  <si>
    <t>TECNICO ESPECIALIZADO</t>
  </si>
  <si>
    <t>ESSENCIAL ASSESSORIA EM PROPRIEDADE INTELECTUAL LTDA  ME</t>
  </si>
  <si>
    <t>REGISTRO DE MARCA E PATENTE</t>
  </si>
  <si>
    <t>ENERGIA ELETRICA REGIONAL SÃO CARLOS</t>
  </si>
  <si>
    <t>LINK DE INTERNET VOIP REGIONAL SÃO CARLOS</t>
  </si>
  <si>
    <t>LINK DE INTERNET  VOIP REGIONAL JUNDIAÍ</t>
  </si>
  <si>
    <t>CENTRO DE INTEGRACAO EMPRESA ESCOLA - CIEE</t>
  </si>
  <si>
    <t>CONVENIO DE DESENVOLVIMENTO DE PROGRAMA DE APRENDIZAGEM</t>
  </si>
  <si>
    <t>ESSENCIAL MARCAS E PATENTES LTDA ME</t>
  </si>
  <si>
    <t>ASSESSORIA MARCA PROJETO GURI</t>
  </si>
  <si>
    <t>04/10/2012 A 04/10/2022</t>
  </si>
  <si>
    <t>Y.E ASSESSORIA E COMERCIO LTDA EPP</t>
  </si>
  <si>
    <t>VINCULACAO AGF, SEDEX E  PAC</t>
  </si>
  <si>
    <t>06/09/2013 A 06/09/2023</t>
  </si>
  <si>
    <t>EMPRESA BRASILEIRA DE CORREIOS E TELÉGRAFOS</t>
  </si>
  <si>
    <t>CORREIOS E MALOTES</t>
  </si>
  <si>
    <t>ASSISTÊNCIA A SAUDE</t>
  </si>
  <si>
    <t>UNIMED DO ESTADO DE SÃO PAULO - FESP</t>
  </si>
  <si>
    <t>ASSISTÊNCIA  MEDICA</t>
  </si>
  <si>
    <t>01/11/2013 A 01/11/2021</t>
  </si>
  <si>
    <t>SERASA S.A.</t>
  </si>
  <si>
    <t>CONSULTA A BANCO DE DADOS</t>
  </si>
  <si>
    <t>ASSOCIAÇÃO COMERCIAL INDUSTRIAL E AGROPEC DE ITAPEVA</t>
  </si>
  <si>
    <t>ADMINISTRAÇÃO E CAPACITADORA  APRENDIZ REGIONAL  ITAPEVA</t>
  </si>
  <si>
    <t>VERÍSSIMO ADM E NEGOCIOS IMOBILIÁRIOS LTDA</t>
  </si>
  <si>
    <t>LOCAÇÃO DE IMÓVEL REGIONAL SOROCABA</t>
  </si>
  <si>
    <t>01/08/2014 A 01/08/2020</t>
  </si>
  <si>
    <t>INTERNET /TELEFONIA REGIONAL SOROCABA</t>
  </si>
  <si>
    <t>ENERGIA ELETRICA REGIONAL SOROCABA</t>
  </si>
  <si>
    <t xml:space="preserve"> ÁGUA REGIONAL  SOROCABA</t>
  </si>
  <si>
    <t>TETRA IMÓVEIS RIO PRETO LTDA</t>
  </si>
  <si>
    <t>LOCAÇÃO DE IMÓVEL REGIONAL SJR PRETO</t>
  </si>
  <si>
    <t>04/05/2015 A 04/05/2020</t>
  </si>
  <si>
    <t>FUNDACION CONSERVATORI DEL LICEU</t>
  </si>
  <si>
    <t xml:space="preserve">PARCEIRA DE INTERCAMBIO </t>
  </si>
  <si>
    <t xml:space="preserve"> AGUA REGIONAL E POLO REGIONAL SÃO JOSE DO RIO PRETO</t>
  </si>
  <si>
    <t>ENERGIA ELETRICA REGIONAL SJR PRETO</t>
  </si>
  <si>
    <t>INTERNET BANDA LARGA E TELEFONIA R SJR PRETO</t>
  </si>
  <si>
    <t>TIM BRASIL SERVIÇOS E PARTICIPAÇÕES AS</t>
  </si>
  <si>
    <t>LINK DE INTERNET SEDE</t>
  </si>
  <si>
    <t xml:space="preserve">JORGE DA CUNHA LIMA/ MARCOS DE ALMEIDA/ MARIA DA GRAÇA BETINA </t>
  </si>
  <si>
    <t xml:space="preserve">LOCAÇÃO  DE IMÓVEL SEDE </t>
  </si>
  <si>
    <t>18/11/2015 A 17/11/2020</t>
  </si>
  <si>
    <t>ELETROPAULO METROPOLITANA - ELETRICIDADE DE SÃO PAULO SA</t>
  </si>
  <si>
    <t>ENERGIA ELETRICA SEDE</t>
  </si>
  <si>
    <t>DECIMO QUARTO TABELIONATO DE NOTAS</t>
  </si>
  <si>
    <t>SERVIÇO NOTORIAL E REGISTRAL (CARTORIO)</t>
  </si>
  <si>
    <t>IPTU</t>
  </si>
  <si>
    <t>PREFEITURA DE SÃO JOSE DO RIO PRETO</t>
  </si>
  <si>
    <t>IPTU REGIONAL SÃO JOSE DO RIO PRETO</t>
  </si>
  <si>
    <t>ÁGUA REGIONAL SÃO  PAULO</t>
  </si>
  <si>
    <t>ENERGIA ELETRICA REGIONAL SÃO PAULO</t>
  </si>
  <si>
    <t>MENSAL-  DIA 30</t>
  </si>
  <si>
    <t>INTERNET E TELEFONE REGIONAL S PAULO</t>
  </si>
  <si>
    <t>3 APITOS MARKETING CULTURAL E ESPORTIVO LTDA-</t>
  </si>
  <si>
    <t>ASSESSORIA EM CAPTAÇÃO DE RECURSOS</t>
  </si>
  <si>
    <t>16/11/2015 A 27/01/2020</t>
  </si>
  <si>
    <t>INTERNET BANDA LARGA NO IMOVEL DA REGIONAL MARILIA.</t>
  </si>
  <si>
    <t>FAN STORE ENTRETERIMENTO S.A</t>
  </si>
  <si>
    <t>LOJA VIRTUAL DO GURI</t>
  </si>
  <si>
    <t>12/07/2016 A 12/07/2019</t>
  </si>
  <si>
    <t>CONFORME REPASSE</t>
  </si>
  <si>
    <t>ENERGIA ELETRICA  POLO REGIONAL RIBEIRÃO PRETO</t>
  </si>
  <si>
    <t>ESPAÇO EMPREENDIMENTOS IMOBILIARIOS LTDA</t>
  </si>
  <si>
    <t>LOCAÇÃO DE IMÓVEL REGIONAL ITAPEVA</t>
  </si>
  <si>
    <t>01/09/2016 A 01/03/2021</t>
  </si>
  <si>
    <t>DEISI SUELI RICCI PEREZ</t>
  </si>
  <si>
    <t>LOCAÇÃO DE IMÓVEL REGIONAL RIBEIRÃO PRETO</t>
  </si>
  <si>
    <t>05/09/2016 A 04/09/2021</t>
  </si>
  <si>
    <t xml:space="preserve">GESA IMOVEIS LTDA ME </t>
  </si>
  <si>
    <t>LOCAÇÃO DE IMÓVEL REGIONAL ARAÇATUBA</t>
  </si>
  <si>
    <t>01/09/2016 A 01/09/2020</t>
  </si>
  <si>
    <t>TRANSPORTE DE PESSOAS</t>
  </si>
  <si>
    <t>99 TAXIS DESENVOLVIMENTO DE SOFTWARES LTDA</t>
  </si>
  <si>
    <t xml:space="preserve">COOPERATIVA DE TAXI </t>
  </si>
  <si>
    <t>07/12/2016 A 13/08/2020</t>
  </si>
  <si>
    <t>SAMAR SOLUÇÕES AMBIENTAIS DE ARAÇATUBA</t>
  </si>
  <si>
    <t xml:space="preserve"> AGUA REGIONAL ARAÇATUBA</t>
  </si>
  <si>
    <t>MENSAL-  DIA 17</t>
  </si>
  <si>
    <t>IPTU REGIONAL ITAPEVA</t>
  </si>
  <si>
    <t>INTERNET TIM LIVE 50 MEGAS PARA UTILIZAÇÃO DE MONITORAMENTO DE CAMERAS</t>
  </si>
  <si>
    <t>MANUT. DE EQUIPAMENTOS</t>
  </si>
  <si>
    <t>CONFORTEMP AR CONDICIONADO LTDA</t>
  </si>
  <si>
    <t>MANUTENÇÃO PREVENTINA AR CONDICIONADO SEDE</t>
  </si>
  <si>
    <t>06/04/2017 A 06/04/2019</t>
  </si>
  <si>
    <t>ARCO IRIS COMERCIAL EIRELI EPP</t>
  </si>
  <si>
    <t>FORNECIMENTO AGUA MINERAL</t>
  </si>
  <si>
    <t>24/05/2017 A 24/05/2019</t>
  </si>
  <si>
    <t>MARCOS FRANCISCO CALEIRO DOS SANTOS ME</t>
  </si>
  <si>
    <t xml:space="preserve">JARDINAGEM SEDE </t>
  </si>
  <si>
    <t>21/04/2017 A 21/04/2019</t>
  </si>
  <si>
    <t>LOCAÇÃO DE VEICULOS</t>
  </si>
  <si>
    <t>ED GRUP COMERCIO DE INFORMATICA E TRANSPORTES LTDA  EPP</t>
  </si>
  <si>
    <t xml:space="preserve">LOCAÇÃO DE VEICULO AVULSO </t>
  </si>
  <si>
    <t>01/06/2017 A 01/06/2019</t>
  </si>
  <si>
    <t>PONTUAL- 05 DIAS APÓS A PREST.</t>
  </si>
  <si>
    <t>MONITORAMENTO</t>
  </si>
  <si>
    <t xml:space="preserve">REOBOTE COMERCIO DE SISTEMAS DE SEGURANCA LTDA - ME </t>
  </si>
  <si>
    <t>MONITORAMENTO, ALARME  E COMODATO DE CÂMERAS SEDE</t>
  </si>
  <si>
    <t>11/07/2017 A 11/07/2019</t>
  </si>
  <si>
    <t>A. R. HYPPOLITO DA SILVA MANUTENCAO DE EXTINTORES - ME</t>
  </si>
  <si>
    <t>RECARGA DE EXTINTORES DA SEDE</t>
  </si>
  <si>
    <t>25/05/2017 A 25/05/2019</t>
  </si>
  <si>
    <t xml:space="preserve">LOCAÇÃO DE VEICULOS FIXO </t>
  </si>
  <si>
    <t>02/06/2017 A 02/06/2019</t>
  </si>
  <si>
    <t>AGUA POLO SANTOS</t>
  </si>
  <si>
    <t>ENERGIA ELETRICA POLO SANTOS</t>
  </si>
  <si>
    <t>INTERNET SANTOS</t>
  </si>
  <si>
    <t>INTERNET REGIONAL ITAPEVA</t>
  </si>
  <si>
    <t>SAAE - SERVICO AUTONOMO DE AGUA E ESGOTO</t>
  </si>
  <si>
    <t>AGUA APARTAMENTO MOVE</t>
  </si>
  <si>
    <t>ALEXSANDRA DANTAS</t>
  </si>
  <si>
    <t>LOCAÇÃO APT. PROJETO MOVE- SJ DOS CAMPOS</t>
  </si>
  <si>
    <t>13/07/2017 A 13/01/2020</t>
  </si>
  <si>
    <t>LIMPEZA</t>
  </si>
  <si>
    <t xml:space="preserve">CENTERCLEAN LIMPEZA E CONSERVACAO LTDA EPP </t>
  </si>
  <si>
    <t>LIMPEZA REGIONAL E POLO REGIONAL ARAÇATUBA</t>
  </si>
  <si>
    <t>05/09/2017 A 05/09/2019</t>
  </si>
  <si>
    <t>LUTHERIA</t>
  </si>
  <si>
    <t>REINALDO DE CAMPOS 05612034822</t>
  </si>
  <si>
    <t>LUTHERIA- NAIPES CORDAS DEDILHADAS</t>
  </si>
  <si>
    <t>18/09/2017 A 18/09/2018</t>
  </si>
  <si>
    <t>INTERNET APARTAMENTO PROJETO MOVE (SÃO JOSE DOS CAMPOS)'</t>
  </si>
  <si>
    <t>SIMÃO TUR LOCAÇÃO DE VEICULOS RODOVIARIOS E TRANSPORTES DE CARGAS LTDA EPP</t>
  </si>
  <si>
    <t>CREDENCIAMENTO TRANSPORTE DE PESSOAS</t>
  </si>
  <si>
    <t>29/09/2017 A 30/03/2019</t>
  </si>
  <si>
    <t>EXPRESSO AMARELINHO LTDA</t>
  </si>
  <si>
    <t>29/09/2017 A 30/09/2019</t>
  </si>
  <si>
    <t>AS TRANSPORTES LTDA</t>
  </si>
  <si>
    <t>REALIDADE TRANSPORTE E TURISMO LTDA</t>
  </si>
  <si>
    <t xml:space="preserve">DIRETA LOCADORA DE VEICULOS LTDA ME </t>
  </si>
  <si>
    <t>EXPRESSO REDENÇÃO TRANSPORTES E TURISMO LTDA</t>
  </si>
  <si>
    <t>BRUBUSS TRANSPORTES E TURISMO LTDA EPP</t>
  </si>
  <si>
    <t xml:space="preserve">FUTURA 7 SOLUÇÕES EM TELECOMUNICAÇÕES LTDA </t>
  </si>
  <si>
    <t>TELEFONIA PARA SEDE COM 12 LINHAS + APARELHOS SMARTPHONES</t>
  </si>
  <si>
    <t>14/09/2017 A 14/09/2019</t>
  </si>
  <si>
    <t>GÁS</t>
  </si>
  <si>
    <t>COMPANHIA DE GÁS DE SÃO PAULO</t>
  </si>
  <si>
    <t>GAS PARA APART. PROJETO MOVE R SJ CAMPOS</t>
  </si>
  <si>
    <t>BKC LOCAÇÃO DE EQUIPAMENTOS LTDA ME</t>
  </si>
  <si>
    <t>CREDENCIAMENTO PROJEÇÃO DE VIDEOS</t>
  </si>
  <si>
    <t>16/10/2017 A 16/10/2019</t>
  </si>
  <si>
    <t xml:space="preserve">GIULI SOM LTDA ME </t>
  </si>
  <si>
    <t>IMAGES AUDIO E VIDEO EIRELI EPP</t>
  </si>
  <si>
    <t>16/10/2017 A 16/10/2018</t>
  </si>
  <si>
    <t>TELA MÁGICA PRODUÇÕES LTDA EPP</t>
  </si>
  <si>
    <t>CREDENCIAMENTO SONORIZAÇÃO E ILUMINAÇÃO</t>
  </si>
  <si>
    <t>25/09/2017 A 25/09/2019</t>
  </si>
  <si>
    <t>PRATIKA LTDA</t>
  </si>
  <si>
    <t>LIMPEZA REGIONAL RIBEIRÃO PRETO</t>
  </si>
  <si>
    <t>12/10/2017 A 18/02/2019</t>
  </si>
  <si>
    <t>LOCAÇÃO DE EQUIP.</t>
  </si>
  <si>
    <t>KIYOSHI GERADORES ALTA TECNOLOGIA EM GERAÇÃO DE ENERGIA ELÉTRICA LTDA ME</t>
  </si>
  <si>
    <t>LOCAÇÃO DE GERADORES DE ENERGIA</t>
  </si>
  <si>
    <t>VANIA CRISTINA SANCHES ME</t>
  </si>
  <si>
    <t>LOCAÇÃO DE IMPRESSORA SEDE E REGIONAIS</t>
  </si>
  <si>
    <t>08/12/2017 A 08/12/2019</t>
  </si>
  <si>
    <t>FACILIMP COMERCIAL E SERVIÇOS LTDA ME</t>
  </si>
  <si>
    <t>CREDENCIAMENTO CARREGADORES</t>
  </si>
  <si>
    <t>KRAFT SUPORTE DE PROFISSIONAIS E MATERIAS PARA EVENTOS LTDA ME</t>
  </si>
  <si>
    <t>MOTORISTA</t>
  </si>
  <si>
    <t>FASTPASS TRANSPORTES EXECUTIVOS LTDA ME</t>
  </si>
  <si>
    <t xml:space="preserve">MOTORISTA MENSAL E AVULSO </t>
  </si>
  <si>
    <t>23/11/2017 A 23/11/2019</t>
  </si>
  <si>
    <t>DANIEL ZANOCCO PAIXAO ME</t>
  </si>
  <si>
    <t>MARIA LIGIA SAVELLI DE OLIVEIRA</t>
  </si>
  <si>
    <t>LOCAÇÃO DE IMÓVEL POLO REGIONAL SÃO CARLOS</t>
  </si>
  <si>
    <t>01/11/2017 A 31/05/2020</t>
  </si>
  <si>
    <t>WG LOCADORA DE VEICULOS LTDA</t>
  </si>
  <si>
    <t>29/09/2017 A 29/09/2019</t>
  </si>
  <si>
    <t xml:space="preserve"> TECNOLOGIA DA INFORMAÇÃO</t>
  </si>
  <si>
    <t>GL ELETRO -ELETRÔNICOS LTDA</t>
  </si>
  <si>
    <t>MANUTENÇÃO PREVENTIVA E CORRETIVA DOS NOBREAK</t>
  </si>
  <si>
    <t>07/11/2017 A 17/04/2019</t>
  </si>
  <si>
    <t>PAULO QUERINO DA PAIXAO EIRELI</t>
  </si>
  <si>
    <t>MONITORAMENTO E ALARME REGIONAL E POLO REGIONAL MARILIA</t>
  </si>
  <si>
    <t>07/12/2017 A 07/12/2019</t>
  </si>
  <si>
    <t>ARLINDO TERENCIANO</t>
  </si>
  <si>
    <t>LOCAÇÃO DE IMÓVEL REGIONAL SÃO PAULO</t>
  </si>
  <si>
    <t>20/12/2017 A 19/06/2020</t>
  </si>
  <si>
    <t>CRISTIANE ALVES RODRIGUES DE SOUSA ME</t>
  </si>
  <si>
    <t>LIMPEZA REGIONAL SÃO JOSÉ DOS CAMPOS</t>
  </si>
  <si>
    <t>03/01/2018 A 03/01/2019</t>
  </si>
  <si>
    <t>EDP SÃO PAULO DISTRIBUIÇÃO DE ENERGIA S.A</t>
  </si>
  <si>
    <t>ENERGIA APARTAMENTO PROJETO MOVE SJ DOS CAMPOS</t>
  </si>
  <si>
    <t xml:space="preserve">CASA FORTE PORTARIA E LIMPEZA LTDA ME </t>
  </si>
  <si>
    <t>LIMPEZA REGIONAL SÃO PAULO</t>
  </si>
  <si>
    <t>17/12/2017 A 17/12/2019</t>
  </si>
  <si>
    <t>CARDUME COMUNICAÇÃO LTDA EPP</t>
  </si>
  <si>
    <t>CAPTAÇÃO DE RECURSOS PLATAFORMA ON LINE</t>
  </si>
  <si>
    <t>29/11/2017 A 20/02/2018</t>
  </si>
  <si>
    <t>BRS BRASIL SITE INFORMATICA LTDA ME</t>
  </si>
  <si>
    <t xml:space="preserve">HOSPEDAGEM DE SITE </t>
  </si>
  <si>
    <t>07/02/2018 A 07/05/2019</t>
  </si>
  <si>
    <t>YAMAGUCHI DEDETIZADORA E DESENTUPIDORA LTDA- ME</t>
  </si>
  <si>
    <t>DESINSETIZAÇÃO, DESRATIZAÇÃO SEDE</t>
  </si>
  <si>
    <t>24/01/2018 A 24/01/2020</t>
  </si>
  <si>
    <t>PONTUAL- 30 DIAS APÓS A PREST.</t>
  </si>
  <si>
    <t>INTERNET E TELEFONE POLO REGIONAL SÃO JOSE DO RIO PRETO</t>
  </si>
  <si>
    <t xml:space="preserve">R S DOS SANTOS GIRANDI- ME </t>
  </si>
  <si>
    <t>MONITORAMENTO E ALARME POLO REGIONAL SÃO JOSE DO RIO PRETO</t>
  </si>
  <si>
    <t>17/01/2018 A 16/02/2019</t>
  </si>
  <si>
    <t>R C A SISTEMAS DE SEGURANÇA LTDA EPP</t>
  </si>
  <si>
    <t>MONITORAMENTO E ALARME POLO REGIONAL SOROCABA</t>
  </si>
  <si>
    <t>09/03/2018 A 09/03/2019</t>
  </si>
  <si>
    <t>SEGURANÇA</t>
  </si>
  <si>
    <t>PROTEÇÃO S/A PROTEÇÃO E TRANSPORTE DE VALORES</t>
  </si>
  <si>
    <t>SEGURANÇA PATRIMONIAL DA SEDE</t>
  </si>
  <si>
    <t>27/02/2018 A 27/02/2020</t>
  </si>
  <si>
    <t>BENEFÍCIOS</t>
  </si>
  <si>
    <t>ALELO S.A</t>
  </si>
  <si>
    <t xml:space="preserve"> BENEFICOS: VALE TRANSPORTE, VALE ALIMENTAÇÃO E REFEIÇÃO</t>
  </si>
  <si>
    <t>01/01/2018 A 01/01/2020</t>
  </si>
  <si>
    <t>JKM SERVIÇOS EMPRESARIAS LTDA EPP</t>
  </si>
  <si>
    <t>LIMPEZA POLO SANTOS</t>
  </si>
  <si>
    <t>07/03/2018 A 07/03/2020</t>
  </si>
  <si>
    <t>LUIZ FABIANO CARDOSO ITAPEVA</t>
  </si>
  <si>
    <t>LIMPEZA E JARDINAGEM REGIONAL E  POLO REGIONAL ITAPEVA</t>
  </si>
  <si>
    <t>20/04/2018 A 20/04/2019</t>
  </si>
  <si>
    <t>BPA DESENVOLVIMENTO DE SOFTWARE E CONSULTORIA LTDA EPP</t>
  </si>
  <si>
    <t>MANUTENÇÃO PREVENTINA E CORRETIVA DE BANCO DE DADOS</t>
  </si>
  <si>
    <t>02/04/2018 A 02/04/2019</t>
  </si>
  <si>
    <t>DISP. DE SELEÇÃO DE FORNECEDORES</t>
  </si>
  <si>
    <t>SURVEY MONKEY BRASIL INTERNET LTDA</t>
  </si>
  <si>
    <t>SOFTWARE QUESTIONARIO ON LINE- EDUCACIONAL</t>
  </si>
  <si>
    <t>14/03/2018 A 14/03/2019</t>
  </si>
  <si>
    <t>A VISTA</t>
  </si>
  <si>
    <t>WEBERTON NEIVA DAMIÃO 37208377855</t>
  </si>
  <si>
    <t>EMISSÃO DE ALVARA DE FUNCIONAMENTO SEDE</t>
  </si>
  <si>
    <t>19/04/2018 A 05/06/2018</t>
  </si>
  <si>
    <t>05/04, 05/05 E 05/06</t>
  </si>
  <si>
    <t>IBCE SERVIÇOS DE MONITORAMENTO LTDA EPP</t>
  </si>
  <si>
    <t>MONITORAMENTO E ALARME REGIONAL RIBEIRÃO PRETO</t>
  </si>
  <si>
    <t>28/03/2018 A 28/03/2020</t>
  </si>
  <si>
    <t>SOFTWARE QUESTIONARIO ON LINE- RECURSOS HUMANOS</t>
  </si>
  <si>
    <t>11/10/2018 A 11/10/2019</t>
  </si>
  <si>
    <t>LIMPEZA POLO REGIONAL RIBEIRÃO PRETO</t>
  </si>
  <si>
    <t>13/04/2018 A 13/04/2020</t>
  </si>
  <si>
    <t>SOFTWARE QUESTIONARIO ON LINE- OBSERVATORIO</t>
  </si>
  <si>
    <t>CENOFISCO EDITORA DE PUBLICAÇÕES TRIBUTARIAS LTDA</t>
  </si>
  <si>
    <t>ASSINATURA DE BOLETIM FISCAL</t>
  </si>
  <si>
    <t>19/04/2018 A 19/04/2019</t>
  </si>
  <si>
    <t xml:space="preserve">DEVANIR MILLE </t>
  </si>
  <si>
    <t>LUTHERIA- NAIPE BATERIA E PERCURSSÃO</t>
  </si>
  <si>
    <t>16/05/2018 A 16/05/2019</t>
  </si>
  <si>
    <t>WILLIAN JOSE ANTUNES DE MARINS 20335424830</t>
  </si>
  <si>
    <t>LUTHERIA- NAIPE SOPROS</t>
  </si>
  <si>
    <t>13/06/2018 A 13/06/2019</t>
  </si>
  <si>
    <t>MARIA DO ESPIRITO SANTO DE ALMEIDA 22135801895</t>
  </si>
  <si>
    <t>07/05/2018 A 07/05/2019</t>
  </si>
  <si>
    <t>CRISTIANE OLIVEIRA DE ARAUJO</t>
  </si>
  <si>
    <t>LUTHERIA- NAIPE CORDAS DEDILHADAS E FRICCIONADAS</t>
  </si>
  <si>
    <t>15/05/2018 A 15/05/2019</t>
  </si>
  <si>
    <t>AGENCIAMENTO  DE VIAGEM</t>
  </si>
  <si>
    <t>GLOBAL TRIP VIAGENS E TURISMO LTDA</t>
  </si>
  <si>
    <t>AGENCIA DE VIAGENS E HOSPEDAGEM</t>
  </si>
  <si>
    <t>18/05/2018 A 18/05/2020</t>
  </si>
  <si>
    <t>UNNIMAX ADMINISTRADORA DE BENEFICIOS LTDA EPP</t>
  </si>
  <si>
    <t>CORRETORA ESPECIALIZADA ADMINISTRAÇÃO DE PLANOS DE SAUDE</t>
  </si>
  <si>
    <t>01/11/2017 A 01/11/2021</t>
  </si>
  <si>
    <t>ENGEMED SAUDE OCUPACIONAL S/S</t>
  </si>
  <si>
    <t xml:space="preserve">ELABORAÇÃO DE PROGRAMAS DE SEGURANÇA </t>
  </si>
  <si>
    <t>01/06/2018 A 01/06/2020</t>
  </si>
  <si>
    <t>EDSON ANTONIO SCUTTI TINTA</t>
  </si>
  <si>
    <t>21/06/2018 A 21/06/2019</t>
  </si>
  <si>
    <t>MARCOS ANTONIO PADOVANI</t>
  </si>
  <si>
    <t>ATELIER STACCATO DE LUTERIA LTDA ME</t>
  </si>
  <si>
    <t>LUTHERIA- NAIPE  CORDAS FRICCIONADAS</t>
  </si>
  <si>
    <t>23/05/2018 A 23/05/2019</t>
  </si>
  <si>
    <t>WHIRLPOOL S.A</t>
  </si>
  <si>
    <t>LOCAÇÃO 05 PURIFICADORES DE AGUA</t>
  </si>
  <si>
    <t>19/07/2018 A 20/07/2019</t>
  </si>
  <si>
    <t>LIMPOSERV SERVIÇOS EMPRESARIAS EIRELI</t>
  </si>
  <si>
    <t>LIMPEZA REGIONAL E POLO REGIONAL JUNDIAÍ</t>
  </si>
  <si>
    <t>I R I BRABO-ME</t>
  </si>
  <si>
    <t>PANNUNZIO, TREZZA, DONNINI, SOCIEDADE DE ADVOGADOS</t>
  </si>
  <si>
    <t>ASSESSORIA JURIDICA EXTERNA</t>
  </si>
  <si>
    <t>11/06/2018 A 11/06/2019</t>
  </si>
  <si>
    <t>BRUNO APARECIDO RODRIGUES ALVES 34974284851</t>
  </si>
  <si>
    <t>MANUTENÇÃO DE INTRANET PROJETO GURI</t>
  </si>
  <si>
    <t>21/06/2018 A 31/08/2019</t>
  </si>
  <si>
    <t>PLINIO PEDRO GAETA</t>
  </si>
  <si>
    <t>15/06/2018 A 15/06/2019</t>
  </si>
  <si>
    <t>MONITORAMENTO E ALARME  REGIONAL SÃO JOSE DO RIO PRETO</t>
  </si>
  <si>
    <t>21/07/2018 A 15/07/2019</t>
  </si>
  <si>
    <t>PETRI &amp; LEITE AGENCIA DE DESENVOLVIMENTO PESSOAL  LTDA</t>
  </si>
  <si>
    <t xml:space="preserve">LIMPEZA REGIONAL E POLO REGIONAL PRESIDENTE  PRUDENTE </t>
  </si>
  <si>
    <t>22/07/2018 A 22/07/2019</t>
  </si>
  <si>
    <t>CR JORNALISMO E APOIO ADMINISTRATIVO LTDA</t>
  </si>
  <si>
    <t>MEDIADORA PARA SEMINARIO JMI</t>
  </si>
  <si>
    <t>PONTUAL- 15 DIAS APÓS A PREST.</t>
  </si>
  <si>
    <t>TRANSIT DO BRASIL S.A</t>
  </si>
  <si>
    <t>TELEFONIA VOIP</t>
  </si>
  <si>
    <t>21/06/2018 A 21/06/2020</t>
  </si>
  <si>
    <t>SUPORHTE CONSULTORIA E ADMINISTRAÇÃO DE RECURSOS HUMANOS LTDA LTDA-EPP</t>
  </si>
  <si>
    <t>CONSULTORIA RECURSOS HUMANOS</t>
  </si>
  <si>
    <t>02/07/2018 A 02/07/2019</t>
  </si>
  <si>
    <t>PROTEÇÃO ALARMES E MONITORAMENTO DE ARAÇATUBA LTDA</t>
  </si>
  <si>
    <t>MONITORAMENTO E ALARME REGIONAL ARAÇATUBA</t>
  </si>
  <si>
    <t>MONITORAMENTO E ALARME POLO REGIONAL ARAÇATUBA</t>
  </si>
  <si>
    <t>30/07/2018 A 13/06/2019</t>
  </si>
  <si>
    <t>INTERLIMP GESTÃO DE SERVIÇOS EIRELI</t>
  </si>
  <si>
    <t>LIMPEZA REGIONAL SÃO JOSE DO RIO PRETO</t>
  </si>
  <si>
    <t>15/07/2018 A 15/07/2019</t>
  </si>
  <si>
    <t>D4G COMUNICAÇÃO E DESIGN LTDA</t>
  </si>
  <si>
    <t>REPOSICIONAMENTO DAS MENSAGENS CHAVES DA AMIGOS DO GURI</t>
  </si>
  <si>
    <t>50% ASS CTO E 50% APÓS 05 DIAS</t>
  </si>
  <si>
    <t>LUCAS AUGUSTO DE SOUZA VIEIRA 39345737898</t>
  </si>
  <si>
    <t>LUTHERIA- NAIPES: FRICCIONADAS, AGUDAS E SOPRO</t>
  </si>
  <si>
    <t>10/07/2018 A 10/07/2019</t>
  </si>
  <si>
    <t>RAQUEL EVANGELISTA SILVA SANTOS 16117811837</t>
  </si>
  <si>
    <t>TRANSPORTE DE BENS</t>
  </si>
  <si>
    <t>DELL LOGISTIC TRANSPORTES LTDA- ME</t>
  </si>
  <si>
    <t>SERVIÇO DE MALOTE</t>
  </si>
  <si>
    <t>10/07/2018 A 10/07/2020</t>
  </si>
  <si>
    <t>LIUTERIA FONTERRADA LTDA ME</t>
  </si>
  <si>
    <t>LUTHERIA -NAIPE CONTRABAIXO ACUSTICO</t>
  </si>
  <si>
    <t>25/07/2018 A 25/07/2019</t>
  </si>
  <si>
    <t>CALL MASTER SECURITY LTDA – ME</t>
  </si>
  <si>
    <t>MONITORAMENTO E ALARME REGIONAL E POLO REGIONAL ITAPEVA</t>
  </si>
  <si>
    <t>21/07/2018 A 20/08/2019</t>
  </si>
  <si>
    <t>CAIO ANTUNES</t>
  </si>
  <si>
    <t>01/08/2018 A 01/08/2019</t>
  </si>
  <si>
    <t>MAQUINA DE NOTICIA COMUNICAÇÃO LTDA-ME</t>
  </si>
  <si>
    <t>ASSESSORIA DE IMPRENSA</t>
  </si>
  <si>
    <t>16/07/2018 A 16/07/2020</t>
  </si>
  <si>
    <t>LEE, BROCK, CAMARGO ADVOGADOS ASSOCIADOS</t>
  </si>
  <si>
    <t>ASSESSORIA JURÍDICA- CAUSAS TRABALHISTAS</t>
  </si>
  <si>
    <t>03/07/2018 a 03/07/2020</t>
  </si>
  <si>
    <t>BUNZL HIGIENE E LIMPEZA LTDA</t>
  </si>
  <si>
    <t xml:space="preserve">FORNECIMENTO DE INSUMOS </t>
  </si>
  <si>
    <t>18/07/2018 A 18/07/2020</t>
  </si>
  <si>
    <t>MENSAL - DIA 28</t>
  </si>
  <si>
    <t>SEGURO</t>
  </si>
  <si>
    <t>MAPFRE VIDAS S.A</t>
  </si>
  <si>
    <t>SEGURO DE VIDA EM GRUPO</t>
  </si>
  <si>
    <t xml:space="preserve">01/08/2018 A 01/08/2019 </t>
  </si>
  <si>
    <t>REGINA BARROS GUIMARÃES</t>
  </si>
  <si>
    <t>MONITORAMENTO E ALARME REGIONAL  SÃO PAULO</t>
  </si>
  <si>
    <t>21/07/2018 A 21/08/2019</t>
  </si>
  <si>
    <t>TOKIO MARINE SEGURADORA S.A</t>
  </si>
  <si>
    <t>SEGURO PREDIAL APT. PROJETO MOVE SÃO JOSE DOS CAMPOS</t>
  </si>
  <si>
    <t>24/07/2018 A 24/07/2019</t>
  </si>
  <si>
    <t>VILLA GRANO PÃES E CONVENIENCIAS LTDA</t>
  </si>
  <si>
    <t>FORNECIMENTO DE COFFEE BREAK SEDE</t>
  </si>
  <si>
    <t>19/07/2018 A 19/07/2019</t>
  </si>
  <si>
    <t>SUELI DE FATIMA RODRIGUES PROENÇA 09906585897</t>
  </si>
  <si>
    <t>TRANSPORTE DE BENS  POLO PIRAJU</t>
  </si>
  <si>
    <t>PONTUAL- 10 DIAS APÓS A PREST.</t>
  </si>
  <si>
    <t>SARIPOCA CULTURAL- PRODUÇÕES EM ARTES E EDUCAÇÃO EIRELI</t>
  </si>
  <si>
    <t>CONSULTORIA EDUCAÇÃO MUSICAL INCLUSIVA</t>
  </si>
  <si>
    <t>01/08/2018 A 31/01/2019</t>
  </si>
  <si>
    <t>05/09 E 05/11</t>
  </si>
  <si>
    <t>PRODUÇÃO GRAFICA</t>
  </si>
  <si>
    <t>INTERFILL INDUSTRIA GRAFICA EIRELI</t>
  </si>
  <si>
    <t>CREDENCIAMENTO SERVIÇOS GRÁFICOS</t>
  </si>
  <si>
    <t>08/08/2018 A 08/08/2020</t>
  </si>
  <si>
    <t>ATIVAONLINE EDITORA E INSDUSTRIA GRAFICA LTDA</t>
  </si>
  <si>
    <t>08/08/2018 A 08/08/2019</t>
  </si>
  <si>
    <t>FORMA CERTA GRAFICA DIGITAL LTDA</t>
  </si>
  <si>
    <t>STILGRAF ARTES GRÁFICAS E EDITORA LTDA</t>
  </si>
  <si>
    <t>RODOMAXLOG ARMAZENAGEM E LOGISTICA LTDA</t>
  </si>
  <si>
    <t>CREDENCIAMENTO TRANSPORTE DE BENS</t>
  </si>
  <si>
    <t>01/08/2018 A 31/07/2020</t>
  </si>
  <si>
    <t>EDSON FIBLA</t>
  </si>
  <si>
    <t>TOCA ADMINISTRAÇÃO DE IMÓVEIS LTDA</t>
  </si>
  <si>
    <t>LOCAÇÃO APT. PROJETO MOVE- MARILIA</t>
  </si>
  <si>
    <t>23/08/2018 A 22/08/2020</t>
  </si>
  <si>
    <t>ASSOCIAÇÃO DOS TAXISTAS AUTÔNOMOS RADIO TAXI COMUM DE SÃO PAULO- BAT</t>
  </si>
  <si>
    <t>CREDENCIAMENTO TRANSPORTE DE PESSOAS INDIVIDUAL (TAXI)</t>
  </si>
  <si>
    <t>13/08/2018 A 12/08/2020</t>
  </si>
  <si>
    <t>CENTRAL COMUNICAÇÕES LTDA</t>
  </si>
  <si>
    <t>VDT TECNOLOGIA DA INFORMAÇÃO LTDA</t>
  </si>
  <si>
    <t>AUDILINK &amp; CIA AUDITORES</t>
  </si>
  <si>
    <t>AUDITORIA CONTABIL</t>
  </si>
  <si>
    <t>01/10/2018 A 15/02/2019</t>
  </si>
  <si>
    <t>HOLY COW CRIAÇÕES LTDA</t>
  </si>
  <si>
    <t>CAPTAÇÃO DE RECURSOS  LEI ROUANET</t>
  </si>
  <si>
    <t>13/08/2018 A 13/08/2020</t>
  </si>
  <si>
    <t>SEMENTE PRODUÇÕES LTDA ME</t>
  </si>
  <si>
    <t>16/04/2018 A 16/04/2019</t>
  </si>
  <si>
    <t>SILVA &amp; PAPA INSTRUMENTOS MUSICAIS LTDA ME</t>
  </si>
  <si>
    <t>PLANET LIMP SERVIÇOS DE LIMPEZA LTDA - ME</t>
  </si>
  <si>
    <t>LIMPEZA PROJETO MOVE MARILIA</t>
  </si>
  <si>
    <t>10/09/2018 A 09/06/2019</t>
  </si>
  <si>
    <t>SOMPO SEGUROS S.A</t>
  </si>
  <si>
    <t>SEGURO PREDIAL APT. PROJETO MOVE MARILIA</t>
  </si>
  <si>
    <t>19/09/2018 A 19/09/2019</t>
  </si>
  <si>
    <t>EUAPOIO SERVIÇOS E INTERNET LTDA</t>
  </si>
  <si>
    <t>CAPTAÇÃO DE RECURSOS</t>
  </si>
  <si>
    <t>10/09/2018 A 10/09/2020</t>
  </si>
  <si>
    <t>ZAP- PRESTAÇÃO DE SERVIÇOS EIERELI ME</t>
  </si>
  <si>
    <t>LIMPEZA REGIONAL E POLO REGIONAL SÃO CARLOS</t>
  </si>
  <si>
    <t>01/09/2018 A 01/09/2019</t>
  </si>
  <si>
    <t xml:space="preserve">INTERNET BANDA LARGA PROJETO MOVE </t>
  </si>
  <si>
    <t>BERKLEY INTERNACIONAL DO BRASIIL SEGUROS S.A</t>
  </si>
  <si>
    <t>SEGURO DE RESPONSABILIDADE CIVIL</t>
  </si>
  <si>
    <t>15/09/2018 A 15/09/2019</t>
  </si>
  <si>
    <t>CARRACA &amp; CARRACA COMERCIO DE EQUIPAMENTOS ELETRONICOS E INFORMATICA LTDA</t>
  </si>
  <si>
    <t>MONITORAMENTO E ALARME REGIONAL E POLO REGIONAL JUNDIAI</t>
  </si>
  <si>
    <t>22/09/2018 A 22/09/2019</t>
  </si>
  <si>
    <t>ENSITE BRASIL TELECOMUNICAÇÕES LTDA</t>
  </si>
  <si>
    <t>TELEFONIA E LINK DE INTERNET PARA O POLO E REGIONAL ARAÇATUBA</t>
  </si>
  <si>
    <t xml:space="preserve">VIATV EVENTOS LTDA </t>
  </si>
  <si>
    <t>16/10/2018 A 16/10/2019</t>
  </si>
  <si>
    <t>VIATV EVENTOS LTDA</t>
  </si>
  <si>
    <t>25/09/2018 A 25/09/2019</t>
  </si>
  <si>
    <t>RELIGARE LTDA</t>
  </si>
  <si>
    <t>PALESTRANTE 2ª REUNIÃO TECNICA 2018</t>
  </si>
  <si>
    <t>PROMOPRESS GRAFICA E EDITORA LTDA</t>
  </si>
  <si>
    <t>PRODUÇÃO DE CAPAS E ENVELOPES PERSONALIZADOS</t>
  </si>
  <si>
    <t>01/10/2018 A 10/10/2018</t>
  </si>
  <si>
    <t>PAN SEGUROS S.A</t>
  </si>
  <si>
    <t>SEGURO FIANÇA REGIONAL ARAÇATUBA</t>
  </si>
  <si>
    <t>04/01/2019 A 04/01/2020</t>
  </si>
  <si>
    <t xml:space="preserve">A DIFERENÇA &amp; FOVEA LTDA ME </t>
  </si>
  <si>
    <t>MONITORAMENTO E ALARME POLO REGIONAL SÃO CARLOS</t>
  </si>
  <si>
    <t>22/09/2018 A 07/10/2019</t>
  </si>
  <si>
    <t>MONITORAMENTO E ALARME REGIONAL SÃO CARLOS</t>
  </si>
  <si>
    <t>JMED EVENTOS LTDA</t>
  </si>
  <si>
    <t>MONITORAMENTO E ALARME POLO REGIONAL SANTOS</t>
  </si>
  <si>
    <t>29/10/2018 A 29/10/2020</t>
  </si>
  <si>
    <t>CHAME MOTOBOY SERVIÇOS DE INTERMEDIAÇÕES LTDA</t>
  </si>
  <si>
    <t>ENTREGA RAPIDA (MOTOBOY)</t>
  </si>
  <si>
    <t>18/10/2018 A 18/10/2019</t>
  </si>
  <si>
    <t>NIVANS TRANSPORTE E TURISMO EIRELI</t>
  </si>
  <si>
    <t>30/09/2018 A 30/09/2019</t>
  </si>
  <si>
    <t>PORTO SEGURO COMPANHIA DE SEGURO GERAIS</t>
  </si>
  <si>
    <t>SEGURO FIANÇA APT. PROJETO MOVE SÃO JOSE DOS CAMPOS</t>
  </si>
  <si>
    <t>LOCAÇÃO DE COMODATO DE CENTRAL DE ALARME POLO REGIONAL SÃO CARLOS</t>
  </si>
  <si>
    <t>31/10/2018 A 31/10/2019</t>
  </si>
  <si>
    <t>01/10/2018 A 01/10/2019</t>
  </si>
  <si>
    <t>AUTONOMO</t>
  </si>
  <si>
    <t>RENAN AUGUSTO CASTRO DIAS</t>
  </si>
  <si>
    <t>TECNICO ESPECIALIZADO PESQUISA E PRE ORGANIZAÇÃO PARA LIVRO INFANTIL PROJETO MOVE</t>
  </si>
  <si>
    <t>21/11/2018 A 21/07/2019</t>
  </si>
  <si>
    <t>JOSE ARMESINO RODRIGUES NETO 78925045753</t>
  </si>
  <si>
    <t xml:space="preserve">CONFECÇÃO DE 07 ARRANJOS </t>
  </si>
  <si>
    <t>12/11/2018 A 06/12/2018</t>
  </si>
  <si>
    <t>SEGURO FIANÇA SEDE</t>
  </si>
  <si>
    <t>18/11/2018 A 18/11/2019</t>
  </si>
  <si>
    <t>EVIDÊNCIA BR EDITORAÇÃO ELETRÔNICA LTDA</t>
  </si>
  <si>
    <t>PROJETO GRÁFICO E DIAGRMAÇAO DE MIOLOS E CAPAS DE MATERIAIS DIDATICOS</t>
  </si>
  <si>
    <t>14/11/2018 A 17/05/2019</t>
  </si>
  <si>
    <t>PAULO VINICIO DE BRITO 53246004668</t>
  </si>
  <si>
    <t>REVISÃO DE CONTEÚDO DE MATERIAIS DIDATICOS</t>
  </si>
  <si>
    <t>14/11/2018 A 14/11/2019</t>
  </si>
  <si>
    <t>RAVENA PRODUÇÕES ARTISTICAS, CINEMATOGRAFICA E EVENTOS CULTURIA LTDA -EPP</t>
  </si>
  <si>
    <t>ELABORAÇÃO DE CONTEUDO PARA UM SUPLEMNTO DO ALUNO DO PROJETO GURI</t>
  </si>
  <si>
    <t>30/03/2019 A 17/05/2019</t>
  </si>
  <si>
    <t>ESTUDIO L.A FILMAGENS E EVENTOS LTDA ME</t>
  </si>
  <si>
    <t>PALESTRANTE CAPACITAÇÃO DE PERCURSSÃO POLO REGIONAL RIBEIRÃO PRETO</t>
  </si>
  <si>
    <t>PONTUAL- 07 DIAS APÓS A PREST.</t>
  </si>
  <si>
    <t>ROCHACARA ECOFIRE SERVICOS E TREINAMENTOS LTDA EPP</t>
  </si>
  <si>
    <t>TREINAMENTO DE BRIGADA DE INCENDIO</t>
  </si>
  <si>
    <t>04/12/2018 E 05/12/2019</t>
  </si>
  <si>
    <t>MANUTENÇÃO DO SITE PROJETO GURI</t>
  </si>
  <si>
    <t>26/11/2018 A 31/07/2019</t>
  </si>
  <si>
    <t>CRISTAINE DA SILVA 03806630909</t>
  </si>
  <si>
    <t>MANUTENÇÃO DE AR CONDICONADO POLO REGIONAL MARILIA</t>
  </si>
  <si>
    <t>21/01/2019 A 10/02/2019</t>
  </si>
  <si>
    <t>ABC SERVIÇOS ESPECIAIS DE LIMPEZA E PORTARIA LTDA EPP</t>
  </si>
  <si>
    <t>LIMPEZA REGIONAL E POLO REGIONAL SOROCABA</t>
  </si>
  <si>
    <t>01/01/2019 A 01/01/2020</t>
  </si>
  <si>
    <t>SEGURO FIANÇA REGIONAL SÃO PAULO</t>
  </si>
  <si>
    <t>20/12/2018 A 20/12/2019</t>
  </si>
  <si>
    <t>ALESSANDRO AUGUSTO BAGGIO 73950874968</t>
  </si>
  <si>
    <t>01/12/2018 A 31/12/2019</t>
  </si>
  <si>
    <t>J.M RIBEIRO NETO PAISAGISMO ME</t>
  </si>
  <si>
    <t>04/01/2019 A 04/01/2021</t>
  </si>
  <si>
    <t>WBS CONSULTORIA EM GOVERNANÇA EMPRESARIAL EIRELI</t>
  </si>
  <si>
    <t>CONSULTORIA PESQUISA SALARIAL</t>
  </si>
  <si>
    <t>17/12/2018 A 28/02/2019</t>
  </si>
  <si>
    <t>S C SILVA INDUSTRIA DE CONFECÇÕES ME</t>
  </si>
  <si>
    <t>PRODUÇÃO DE 5691 CAMISETAS</t>
  </si>
  <si>
    <t>17/12/2018 A 20/06/2019</t>
  </si>
  <si>
    <t>ENERGIA APARTAMENTO PROJETO MOVE MARILIA</t>
  </si>
  <si>
    <t>LIMPEZA REGIONAL E POLO REGIONAL MARILIA</t>
  </si>
  <si>
    <t>12/01/2019 A 12/01/2021</t>
  </si>
  <si>
    <t>COMPANHIA DE FOTO, PROJETOS E PRODUÇÕES CULTURAIS E SOCIAS LTDA ME</t>
  </si>
  <si>
    <t>CAPTAÇÃO DE RECURSOS LEI N° 8.313</t>
  </si>
  <si>
    <t>20/12/2018 A 20/12/2021</t>
  </si>
  <si>
    <t>INCENTIVE BRASIL CAPTAÇÃO LTDA ME</t>
  </si>
  <si>
    <t>CAPTAÇÃO DE RECURSOS EMPRESA NOVELIS</t>
  </si>
  <si>
    <t>14/11/2018 A 14/11/2020</t>
  </si>
  <si>
    <t>ABRACE UMA CAUSA GESTÃO E SERVIÇOS LTDA EPP</t>
  </si>
  <si>
    <t>CAPTAÇÃO DE RECURSOS BANCO VOTORANTIM</t>
  </si>
  <si>
    <t>24/01/2019 A 24/01/2021</t>
  </si>
  <si>
    <t>CX PROJETOS LTDA ME</t>
  </si>
  <si>
    <t>01/11/2018 A 01/11/2020</t>
  </si>
  <si>
    <t>MANUT. DE INSTALAÇÃO</t>
  </si>
  <si>
    <t>REFORMA PREDIAL ANTIGO POLO REGIONAL ITAPEVA</t>
  </si>
  <si>
    <t>20/12/2018 A 20/01/2019</t>
  </si>
  <si>
    <t>TELEFONIA REGIONAL SOROCABA</t>
  </si>
  <si>
    <t>DOUGLAS EDUARDO PINTO 30025736809</t>
  </si>
  <si>
    <t>INSTALAÇÃO DE PAREDES DE DRYWALL POLO REGIONAL SOROCABA</t>
  </si>
  <si>
    <t>09/01/2019 A 12/01/2019</t>
  </si>
  <si>
    <t>IMPRESSÃO DE LIVROS DIDATICOS</t>
  </si>
  <si>
    <t>09/01/2019 A 28/02/2019</t>
  </si>
  <si>
    <t>R.DANTAS FILHO -CONFECÇÕES</t>
  </si>
  <si>
    <t>CONFECÇÃO DE CAMISETAS BLOCO GURI</t>
  </si>
  <si>
    <t>18/01/2019 A 28/02/2019</t>
  </si>
  <si>
    <t>ALUIZIO MARINO 36671528845</t>
  </si>
  <si>
    <t>PLANEJAMENTO E PALESTRA PARA 1ª REUNIÃO TECNICA</t>
  </si>
  <si>
    <t>09/01/2019 A 22/02/2019</t>
  </si>
  <si>
    <t>ALIMENTAÇÃO</t>
  </si>
  <si>
    <t>SAN RAPHAEL S.A</t>
  </si>
  <si>
    <t>HOSPEDAGEM, COFFEE BREAK E LOCAÇÃO DE SALA 1ª REUNIÃO TÉCNICA 2019</t>
  </si>
  <si>
    <t>19/02/2019 A 22/02/2019</t>
  </si>
  <si>
    <t>SEGURO PREDIAL SUSTENIDOS</t>
  </si>
  <si>
    <t>24/01/2019 A 24/01/2020</t>
  </si>
  <si>
    <t>SEGURO PREDIAL REGIONAL ITAPEVA</t>
  </si>
  <si>
    <t>21/12/2018 A 21/12/2019</t>
  </si>
  <si>
    <t>17/02/2019 A 17/02/2021</t>
  </si>
  <si>
    <t>INSTITUTO AMMA PSIQUE E NEGRITUDE</t>
  </si>
  <si>
    <t>PALESTRANTE 1ª REUNIÃO TECNICA 2019</t>
  </si>
  <si>
    <t>ASSOCIAÇÃO ORFF BRASIL- MUSICA E MOVIMENTAÇÃO NA EDUCAÇÃO</t>
  </si>
  <si>
    <t>JOEL BARBOSA</t>
  </si>
  <si>
    <t>THIAGO SOARES LAMATTINA</t>
  </si>
  <si>
    <t>10/03/2019 A 10/03/2020</t>
  </si>
  <si>
    <t>ALIAH SERVIÇOS DE COACHING LTDA</t>
  </si>
  <si>
    <t>KAPTI PROJETOS E CAPTAÇÃO LTDA</t>
  </si>
  <si>
    <t>26/09/2018 A 06/03/2019</t>
  </si>
  <si>
    <t>INSTITUTO PHI PHILANTROPIA INTELIGENTE</t>
  </si>
  <si>
    <t>DIRETALOG SERVIÇOS DE LOGISTICA EIRELI</t>
  </si>
  <si>
    <t>15/02/2019 A 15/02/2020</t>
  </si>
  <si>
    <t xml:space="preserve">BELUX ENGENHARIA COMÉRCIO E SERVIÇO EIRELI </t>
  </si>
  <si>
    <t>MANUTENÇÃO POSTE DE ENERGIA ELETRICA POLO SANTOS</t>
  </si>
  <si>
    <t>18/02/2018 A 18/02/2021</t>
  </si>
  <si>
    <t>MARCELO DAVID BERGAMO 41170794840</t>
  </si>
  <si>
    <t>18/02/2019 A 18/02/2020</t>
  </si>
  <si>
    <t>APARECIDA SUELAINE CARNEIRO 02315314860</t>
  </si>
  <si>
    <t>KM I9 PUBLICIDADE &amp; PROPAGANDA LTDA,</t>
  </si>
  <si>
    <t xml:space="preserve">PUBLICAÇÃO NO DIARIO OFICIAL </t>
  </si>
  <si>
    <t>27/02/2019 A 28/02/2019</t>
  </si>
  <si>
    <t>01/03/2019 A 01/07/2019</t>
  </si>
  <si>
    <t>05/04 E 05/06</t>
  </si>
  <si>
    <t>08/05/2019 A 08/05/2021</t>
  </si>
  <si>
    <t>10/05/2019 A 10/05/2021</t>
  </si>
  <si>
    <t>14/03/2019 A 14/03/2020</t>
  </si>
  <si>
    <t>FUTURO SOLUÇÕES AMBIENTAIS LTDA</t>
  </si>
  <si>
    <t>ELABORAÇÃO DE LAUDO ARÓREO E PODA DE ARVORES PARA AMIGOS DO GURI</t>
  </si>
  <si>
    <t>18/03/2019 A 18/06/2019</t>
  </si>
  <si>
    <t>POLEN- COMERCIAL DE PLANTAS E PAISAGISMO LTDA</t>
  </si>
  <si>
    <t>22/04/2019 A 22/04/2021</t>
  </si>
  <si>
    <t>07/04/2019 A 07/04/2021</t>
  </si>
  <si>
    <t>ZBR TECNOLOGIA EM INFORMÁTICA LTDA</t>
  </si>
  <si>
    <t>02/04/2019 A 02/04/2021</t>
  </si>
  <si>
    <t xml:space="preserve">BENEDITO DA SILVA SANTOS FILHO </t>
  </si>
  <si>
    <t xml:space="preserve"> INSTALAÇÃO DE DIVISORIAS REGIONAL SÃO JOSE DO RIO PRETO</t>
  </si>
  <si>
    <t>WORLD SINALIZE E DECORE EIRELI</t>
  </si>
  <si>
    <t>PRODUÇÃO DE MATERIAS GRAFICOS</t>
  </si>
  <si>
    <t>08/04/2019 A 22/04/2019</t>
  </si>
  <si>
    <t>LIMPEZA REGIONAL E POLO REGIONAL ITAPEVA</t>
  </si>
  <si>
    <t>20/04/2019 A 19/04/2020</t>
  </si>
  <si>
    <t>COMFITAS INDUSTRIA E COMERCIO DE FITAS LTDA</t>
  </si>
  <si>
    <t>PRODUÇÃO DE FITA ADESIVAS PERSONALIZADAS</t>
  </si>
  <si>
    <t>25/03/2019 A 28/03/2019</t>
  </si>
  <si>
    <t>ETHOS PRODUTORA DE ARTE E CULTURA LTDA</t>
  </si>
  <si>
    <t xml:space="preserve">OFICINA E APRESENTAÇÃO VOLTADA AOS ALUNOS E EDUCADORES </t>
  </si>
  <si>
    <t>NIX TRAVEL AGENCIA DE VIAGENS E TURISMO LTDA</t>
  </si>
  <si>
    <t>AGENCIA DE VIAGENS E HOSPEDAGENS HEAR ES CHILDREN IN BRAZIL</t>
  </si>
  <si>
    <t>20/03/2019 A 23/06/2019</t>
  </si>
  <si>
    <t>TRANSPORTE DE PESSOAS GR BAURU</t>
  </si>
  <si>
    <t>21/04/2019 A 20/04/2020</t>
  </si>
  <si>
    <t>16/04/2019 A 16/04/2020</t>
  </si>
  <si>
    <t>PATRICIA SOARES SANTOS COSTA 53186010730</t>
  </si>
  <si>
    <t>ARTISTA CONVIDADO GR PIRACICABA</t>
  </si>
  <si>
    <t>15/04/2019 A 30/10/2019</t>
  </si>
  <si>
    <t>P.P BENEVENUTO SILVA CONFECÇÕES</t>
  </si>
  <si>
    <t>PRODUÇÃO DE 367 CAMISETAS PARA GR</t>
  </si>
  <si>
    <t>10/04/2019 A 30/04/2019</t>
  </si>
  <si>
    <t>PAULO DE TARSO SALES COSTA 25767662851</t>
  </si>
  <si>
    <t>30/04/2019 A 30/04/2020</t>
  </si>
  <si>
    <t>22/04/2019 A 22/04/2020</t>
  </si>
  <si>
    <t>19/07/2019 A 18/07/2020</t>
  </si>
  <si>
    <t>ANIZIO ALVES DA COSTA</t>
  </si>
  <si>
    <t xml:space="preserve"> LUTHERIA REGIONAL SÃO JOSE DOS CAMPOS</t>
  </si>
  <si>
    <t>22/04/2019 A 30/04/2019</t>
  </si>
  <si>
    <t>18/04/2019 A 17/04/2021</t>
  </si>
  <si>
    <t>LF GOMES COBRANÇA E SONORIZAÇÃO LTDA</t>
  </si>
  <si>
    <t>COORDENADOR TECNICO DE RIDER LOS MUSIQUEROS</t>
  </si>
  <si>
    <t>01/05/2019 A 18/06/2019</t>
  </si>
  <si>
    <t>AGÊNCIA VM2 INTERATIVIDADE DIGITAL LTDA</t>
  </si>
  <si>
    <t xml:space="preserve">CRIAÇÃO DE SITE INSTITUCIONAL </t>
  </si>
  <si>
    <t>06/05/2019 A 30/06/2019</t>
  </si>
  <si>
    <t>BIG AR CONDICIONADO EIRELI</t>
  </si>
  <si>
    <t>29/04/2019 A 10/05/2019</t>
  </si>
  <si>
    <t>GRUPO COMUM CONSULTORIA E INTERMEDIAÇÃO DE NEGOCIOS LTDA</t>
  </si>
  <si>
    <t>CAPTAÇÃO DE RECURSOS "CATARSE"</t>
  </si>
  <si>
    <t>02/06/2019 A 01/06/2021</t>
  </si>
  <si>
    <t>MARIA BARRUECO SENRA</t>
  </si>
  <si>
    <t>LOCAÇÃO DE IMÓVEL  REGIONAL PRESIDENTE PRUDENTE</t>
  </si>
  <si>
    <t>01/05/2019 A 30/04/2022</t>
  </si>
  <si>
    <t>12/07/2018 A 11/07/2021</t>
  </si>
  <si>
    <t>DUARTE LUTHERIA E COMERCIO DE ARTIGOS MUSICAIS LTDA</t>
  </si>
  <si>
    <t>06/05/2019 A 05/05/2020</t>
  </si>
  <si>
    <t>IVANA CRISTINA SEVILHA CORREIA STUQUE 34670606832</t>
  </si>
  <si>
    <t>MUDANÇA REGIONAL PRESIDENTE PRUDENTE</t>
  </si>
  <si>
    <t>R S CASTANHO</t>
  </si>
  <si>
    <t>INFRAESTRUTURA E CABEAMENTO DE 12 PONTOS DE REDE PARA REGIONAL PRESIDENTE PRUDENTE</t>
  </si>
  <si>
    <t>DESISTALAR E INSTALAR AR CONDIONADO PARA REGIONAL PRESIDENTE PRUDENTE</t>
  </si>
  <si>
    <t>EDUARDO CRUZ LEAL 31976461855</t>
  </si>
  <si>
    <t>PRODUTOR DE EVENTOS PROJETO HEAR US CHILDREN DO MALAWI</t>
  </si>
  <si>
    <t>08/05/2019 A 08/07/2019</t>
  </si>
  <si>
    <t>OVERSONIC ESTUDIO E PRODUÇÕES FONOGRÁFICAS LTDA</t>
  </si>
  <si>
    <t>GRAVAÇÃO DE CD SHOW REGIONAL SÃO JOSE DOS CAMPOS</t>
  </si>
  <si>
    <t xml:space="preserve">FELIPE SENNA- MÚSICO </t>
  </si>
  <si>
    <t>ARTISTA CONVIDADO GR SOROCABA</t>
  </si>
  <si>
    <t>16/05/2019 A 31/10/2019</t>
  </si>
  <si>
    <t>KELLEN CRISTINA GOMES 04176779527</t>
  </si>
  <si>
    <t>INSTALAÇÃO DE AR CONDIONADO POLO GUARATINGUETA</t>
  </si>
  <si>
    <t>21/05/2019 A 31/05/2019</t>
  </si>
  <si>
    <t>21/07/2019 A 20/09/2020</t>
  </si>
  <si>
    <t>VITERBO PRODUÇÕES ARTÍSTICAS E COMERCIO LTDA</t>
  </si>
  <si>
    <t>PRODUTOR DE EVENTOS SESC</t>
  </si>
  <si>
    <t>15/05/2019 A 28/06/2019</t>
  </si>
  <si>
    <t>JULIO CESAR PELLACANI 35673837879</t>
  </si>
  <si>
    <t>20/03/2019 A 19/03/2020</t>
  </si>
  <si>
    <t>PROCESSO DE REGISTRO DA NOVA MARCA E LOGOTIPO</t>
  </si>
  <si>
    <t>TRANSPORTE DE PESSOAS REGIONAL SÃO JOSE DOS CAMPOS</t>
  </si>
  <si>
    <t>VALE CULTURAL POLOS PATROCINADOS</t>
  </si>
  <si>
    <t>01/06/2019 A 31/05/2021</t>
  </si>
  <si>
    <t>MMV LAVANDERIA E COMERCIO LTDA</t>
  </si>
  <si>
    <t>LAVANDERIA PARA GRUPO MUSICAL HEAR US CHILDREN FROW MALAWI</t>
  </si>
  <si>
    <t>06/06/2019 A 10/06/2019</t>
  </si>
  <si>
    <t>SEMEARH CONSULTORES ASSOCIADOS LTDA</t>
  </si>
  <si>
    <t>PALESTRANTE PARA CAPACITAÇÃO REGIONAL SOROCABA</t>
  </si>
  <si>
    <t>ELABORAÇÃO DE FILME DE ANIMAÇÃO PARA AMIGOS DO GURI</t>
  </si>
  <si>
    <t>01/06/2019 A 30/06/2019</t>
  </si>
  <si>
    <t>VISTA COMERCIO E INSTALAÇÃO DE EQUIPAMENTOS DE SEGURANÇA EIRELI</t>
  </si>
  <si>
    <t>MONITORAMENTO E ALARME REGIONAL PRESIDENTE PRUDENTE</t>
  </si>
  <si>
    <t>01/06/2019 A 31/05/2020</t>
  </si>
  <si>
    <t>ERIC ALVES</t>
  </si>
  <si>
    <t>LUTHERIA- NAIPE INSTRUMENTOS DE INICIAÇÃO</t>
  </si>
  <si>
    <t>TATIANA PACIELLO 26822307842</t>
  </si>
  <si>
    <t>FORMADOR PARA CAPACITAÇÃO PEDAGÓGICA REGIONAL SÃO PAULO</t>
  </si>
  <si>
    <t>12/06/2019 A 12/06/2021</t>
  </si>
  <si>
    <t>SEGURO PREDIAL REGIONAL PRESIDENTE PRUDENTE</t>
  </si>
  <si>
    <t>10/05/2019 A 24/01/2020</t>
  </si>
  <si>
    <t>VIAÇÃO E TURISMO SAMTA RITA DE CASSIA LTDA EPP</t>
  </si>
  <si>
    <t>TRANSPORTE DE PESSOAS POLO REGIONAL SÃO JOSE DO RIO PRETO</t>
  </si>
  <si>
    <t>CARRANTOS SERVIÇOS DE VIGILANCIA LTDA</t>
  </si>
  <si>
    <t>LIMPEZA POLO REGIONAL E REGIONAL JUNDIAI</t>
  </si>
  <si>
    <t>17/06/2019 A 16/06/2020</t>
  </si>
  <si>
    <t>BARIRI AGÊNCIA DE VIAGENS LTDA</t>
  </si>
  <si>
    <t>TRANSPORTE DE PESSOAS REGIONAL ARAÇATUBA</t>
  </si>
  <si>
    <t>FORMADOR PARA CAPACITAÇÃO PEDAGÓGICA REGIONAL SÃO JOSE DO RIO PRETO</t>
  </si>
  <si>
    <t>EMILIANO DE CAMARGO DAVID</t>
  </si>
  <si>
    <t>PALESTRANTE PARA CAPACITAÇÃO REGIONAL ITAPEVA</t>
  </si>
  <si>
    <t>24/06/2019 A 23/06/2021</t>
  </si>
  <si>
    <t>MONITORAMENTO E ALARME POLO REGIONAL E REGIONAL ARAÇATUBA</t>
  </si>
  <si>
    <t>13/06/2019 A 12/06/2020</t>
  </si>
  <si>
    <t>HOSPEDAGEM</t>
  </si>
  <si>
    <t>S.G.P HOTEL LTDA</t>
  </si>
  <si>
    <t>HOSPEDAGEM PARA ENCONTRO DA REGIONAL SOROCABA</t>
  </si>
  <si>
    <t>07, 08 E 09/08/2019</t>
  </si>
  <si>
    <t xml:space="preserve">CASA DO BRIOCHE PANIFICADORA LTDA ME </t>
  </si>
  <si>
    <t>COFFEE BREAK CAPACITAÇÃO REGIONAL ITAPEVA</t>
  </si>
  <si>
    <t>HOTEL MARINHO LTDA</t>
  </si>
  <si>
    <t>HOSPEDAGEM PARA CAPACITAÇÃO REGIONAL ITAPEVA</t>
  </si>
  <si>
    <t>26/06/2019 A 28/06/2019</t>
  </si>
  <si>
    <t>HÉLIO E CARLOS TRANPORTADORA LTDA EPP</t>
  </si>
  <si>
    <t>TRANSPORTE DE PESSOAS POLO ACIF FRANCA</t>
  </si>
  <si>
    <t>22/06/2019 A 21/06/2020</t>
  </si>
  <si>
    <t>01/10/2019 A 15/02/2020</t>
  </si>
  <si>
    <t>VALE COMBUSTIVEL E DESPESAS</t>
  </si>
  <si>
    <t>20/06/2019 A 20/06/2021</t>
  </si>
  <si>
    <t>SALMA VITORIA FONSECA DE MELO</t>
  </si>
  <si>
    <t>03/07/2019 A 02/07/2020</t>
  </si>
  <si>
    <t>DOZE DEDOS PRODUÇÕES LTDA EPP</t>
  </si>
  <si>
    <t>MANUTENÇÃO DO SITE ETHNO BRAZIL</t>
  </si>
  <si>
    <t>01/07/2019 A 21/09/2019</t>
  </si>
  <si>
    <t>SERVIÇO DE PAC</t>
  </si>
  <si>
    <t>01/07/2019 A 30/06/2021</t>
  </si>
  <si>
    <t>MARCELO MOREIRA SILVEIRA ME</t>
  </si>
  <si>
    <t>PRODUÇÃO DE EVENTOS FESTIVAL ETHNO BRAZIL</t>
  </si>
  <si>
    <t>01/07/2019 A 10/08/2019</t>
  </si>
  <si>
    <t>TRANSPORTADORA FALEIROS LTDA</t>
  </si>
  <si>
    <t>TRANSPORTE DE PESSOAS REGIONAL RIBEIRÃO PRETO</t>
  </si>
  <si>
    <t>CRIOLO PRODUÇÕES ARTISTICAS LTDA ME</t>
  </si>
  <si>
    <t>WORKSHOP PARA BANDA ENTALPIA</t>
  </si>
  <si>
    <t>01/07 E 03/07</t>
  </si>
  <si>
    <t>NEXO CONSULTORIA LTDA</t>
  </si>
  <si>
    <t>01/06/2019 A 01/06/2020</t>
  </si>
  <si>
    <t>ASAKUSA HOTÉIS LTDA</t>
  </si>
  <si>
    <t>HOSPEDAGEM, ALIMENTAÇÃO, LOCAÇÃO E EQUIPAMENTOS REGIONAL SÃO JOSE DOS CAMPOS</t>
  </si>
  <si>
    <t>06/08/2019 A 08/08/2019</t>
  </si>
  <si>
    <t>ANANDA RODA DE MIRANDA</t>
  </si>
  <si>
    <t>ELABORAÇÃO DE CONTEUDO PARA COMPOSIÇÃO DE LIVROS DIDATICOS ATRELADOS AO MOVE PROJECT.</t>
  </si>
  <si>
    <t>15/07/2019 A 05/09/2019</t>
  </si>
  <si>
    <t>AGUA REGIONAL PRESIDENTE PRUDENTE</t>
  </si>
  <si>
    <t xml:space="preserve"> ENERGISA SUL- SUDESTE DISTRIBUIDORA DE ENERGIA S.A</t>
  </si>
  <si>
    <t>ENERGIA ELETRICA REGIONAL PRESIDENTE PRUDENTE</t>
  </si>
  <si>
    <t>TELEFONE E INTERNET REGIONAL PRESIDENTE PRUDENTE</t>
  </si>
  <si>
    <t>ARSIS AUDIO ARTE LTDA</t>
  </si>
  <si>
    <t>ELABORAÇÃO DE RIDER E CONTROLAR A SONORIZAÇÃO DO FESTIVAL ETHNO BRAZIL 2019</t>
  </si>
  <si>
    <t>01/07/2019 A 13/08/2019</t>
  </si>
  <si>
    <t>EVEPAC COMUNICAÇÃO, IMAGEM, PESQUISAS, PRODUÇÕES ARTISTICAS E CULTURAIS LTDA</t>
  </si>
  <si>
    <t xml:space="preserve"> ROTEIRIZAÇÃO E DIREÇÃO CENICA PARA APRESENTAÇÕES DO FESTIVAL ETHNO BRAZIL 2019</t>
  </si>
  <si>
    <t>GISELE CORREA CRUZ 0229683822</t>
  </si>
  <si>
    <t>PLANEJAMENTO E PREPARAÇÃO VOCAL DOS MUSICOS FESTIVAL  ETHNO BRAZIL 2019</t>
  </si>
  <si>
    <t>01/07/2019 A 05/08/2019</t>
  </si>
  <si>
    <t>CARLOS EDUARDO COLTRO ANTUNES 00159647878</t>
  </si>
  <si>
    <t>COORDENAÇÃO, PLANEJAMENTO E REALIZAÇÃO DE ATIVIDADES PARA OS MUSICOS DO  FESTIVAL  ETHNO BRAZIL 2019</t>
  </si>
  <si>
    <t>01/07/2019 A 20/08/2019</t>
  </si>
  <si>
    <t>INSTALAÇÃO DE APARELHOS DE MONITORAMENTO E ALARME</t>
  </si>
  <si>
    <t>MAGETUR AGENCIA DE VIAGENS E TURISMO LTDA</t>
  </si>
  <si>
    <t>TRANSPORTE DE PESSOAS REGIONAL MARILIA</t>
  </si>
  <si>
    <t>J L PRODUÇÕES DE EVENTOS LTDA</t>
  </si>
  <si>
    <t>CONSULTORIA PARA REALIZAR ESTUDO DE IMPACTO ECONOMICO</t>
  </si>
  <si>
    <t>15/07/2019 A 15/09/2019</t>
  </si>
  <si>
    <t>APARECIDO COITINO 77989732815</t>
  </si>
  <si>
    <t>MANUTENÇÃO DE ACORDEONS</t>
  </si>
  <si>
    <t>15/07/2019 A 15/08/2019</t>
  </si>
  <si>
    <t>ELIAS EULINO DA SILVA ASTECIA</t>
  </si>
  <si>
    <t>MANUTENÇÃO DE TECLADOS</t>
  </si>
  <si>
    <t>CONSTRUPOPP DE PRUDENTE SERVIÇOS EPP</t>
  </si>
  <si>
    <t>LIMPEZA POLO REGIONAL E REGIONAL PRESIDENTE PRUDENTE</t>
  </si>
  <si>
    <t>22/07/2019 A 21/07/2020</t>
  </si>
  <si>
    <t>MARIA MIRIAM BATISTA DA SILVA</t>
  </si>
  <si>
    <t>PALESTRANTE PARA REGIONAL SÃO JOSE DOS CAMPOS</t>
  </si>
  <si>
    <t>DANIEL NACRUR 21540316840</t>
  </si>
  <si>
    <t>15/07/2019 A 14/07/2020</t>
  </si>
  <si>
    <t>LUSIANA ANDRESSA CARNEIRO 25780950865</t>
  </si>
  <si>
    <t>ARTISTA CONVIDADO GR PRESIDENTE PRUDENTE</t>
  </si>
  <si>
    <t>25/11/2019 A 27/11/2019</t>
  </si>
  <si>
    <t>SITHOCA EVENTOS MUSICAIS LTDA</t>
  </si>
  <si>
    <t>ARTISTA CONVIDADO GR BAURU</t>
  </si>
  <si>
    <t>31/10, 01/11 E 02/11/2019</t>
  </si>
  <si>
    <t>DR PRESTAÇÃO DE SERVIÇO SJRP LTDA</t>
  </si>
  <si>
    <t>15/07/2019 A 14/07/2021</t>
  </si>
  <si>
    <t>BRUNO NUNES SIMÃO 46425027851</t>
  </si>
  <si>
    <t>MANUTENÇÃO DE PORTÃO POLO CONCHAS</t>
  </si>
  <si>
    <t>MANUTENÇÃO DE SITES INSTITUCIONAIS</t>
  </si>
  <si>
    <t>ALEXANDRE AUGUSTO PINHEIRO 14409807803</t>
  </si>
  <si>
    <t>LOCAÇÃO DE PIANO DIGITAL FESTIVAL ETHNOS BRAZIL 2019</t>
  </si>
  <si>
    <t>31/07/2019 A 14/08/2019</t>
  </si>
  <si>
    <t>DIOGO ARAUJO SILVA</t>
  </si>
  <si>
    <t>ARTISTA CONVIDADO PARA APRESENTAÇÃO EM SERRINHA</t>
  </si>
  <si>
    <t>H N HOTEIS E TURISMO LTDA</t>
  </si>
  <si>
    <t>HOSPEDAGEM PARA ENCONTRO DA REGIONAL JUNDIAI</t>
  </si>
  <si>
    <t>12/08/2019 A 13/08/2019</t>
  </si>
  <si>
    <t>REFRIGERAÇÃO PERES LTDA</t>
  </si>
  <si>
    <t>INSTALAÇÃO DE AR CONDICIONADO POLO CONCHAS</t>
  </si>
  <si>
    <t>31/07/2019 A 04/08/2019</t>
  </si>
  <si>
    <t>A FAZENDA HOTEIS E CONVENÇÕES LTDA</t>
  </si>
  <si>
    <t>HOSPEDAGEM ENCONTRO REGIONAL ARAÇATUBA</t>
  </si>
  <si>
    <t>01/08/2019 A 02/08/2019</t>
  </si>
  <si>
    <t>ATHANASE SARANTOUPOLOS HOTEIS E TURISMO LTDA</t>
  </si>
  <si>
    <t>HOSPEDAGEM ENCONTRO REGIONAL RIBEIRÃO PRETO</t>
  </si>
  <si>
    <t>24/07/2019 A 24/07/2020</t>
  </si>
  <si>
    <t>16/07/2019 A 15/07/2021</t>
  </si>
  <si>
    <t>FERNANDO DALTON DA SILVA MELO</t>
  </si>
  <si>
    <t>FORMADOR ENCONTRO REGIONAL ARAÇATUBA</t>
  </si>
  <si>
    <t>TORRE HOTEL EIRELI</t>
  </si>
  <si>
    <t>ALIMENTAÇÃO MUSICOS ETHNO 2019</t>
  </si>
  <si>
    <t>11/08/2019 A 12/08/2019</t>
  </si>
  <si>
    <t>CAMILA JULIANA MARANZANO DE ARAUJO</t>
  </si>
  <si>
    <t>VALPAMED SERVIÇOS DE ASSITENCIA A SAUDE LTDA</t>
  </si>
  <si>
    <t>LOCAÇÃO DE AMBULANCIA ETHNOS BRAZIL 2019</t>
  </si>
  <si>
    <t>01/08/2019 A 12/08/2019</t>
  </si>
  <si>
    <t>ORPHEU SONORIZAÇÃO E ILUMINAÇÃO EIRELI</t>
  </si>
  <si>
    <t>LOCAÇÃO DE EQUIP. ETHNO BRAZIL 2019</t>
  </si>
  <si>
    <t>MARIA DE LURDES MOTO CASTRO</t>
  </si>
  <si>
    <t>ALVES BUFFET MARILIA LTDA</t>
  </si>
  <si>
    <t>COFFEE BREAK CAPACITAÇÃO REGIONAL MARILIA</t>
  </si>
  <si>
    <t>PRISE RESULTADOS LTDA</t>
  </si>
  <si>
    <t>PALESTRANTE ENCONTRO REGIONAL SOROCABA</t>
  </si>
  <si>
    <t>PSG BAR E RESTARANTE COMERCIO DE ALIMENTOS SABOROSOS LTDA</t>
  </si>
  <si>
    <t>SATELITE ESPORTE CLUBE</t>
  </si>
  <si>
    <t>HOSPEDAGEM, LOCAÇÃO E ALIMENTAÇÃO ENCONTRO R SÃO PAULO</t>
  </si>
  <si>
    <t>31/07/2019 A 02/08/2019</t>
  </si>
  <si>
    <t>70% ASS CTO E 30% APÓS 05 DIAS</t>
  </si>
  <si>
    <t>LUIS MARCOS CALDANA</t>
  </si>
  <si>
    <t>PALESTRANTE PARA NAIPE DE PERCURSSÃO R SOROCABA</t>
  </si>
  <si>
    <t>HOTEL ANACÃ SÃO CARLOS LTDA</t>
  </si>
  <si>
    <t>MITSUI SUMITOMO SEGUROS S.A</t>
  </si>
  <si>
    <t>01/08/2019 A 31/07/2020</t>
  </si>
  <si>
    <t>PRODUTOR DE EVENTOS ETHNO BRAZIL</t>
  </si>
  <si>
    <t>LIMPEZA NO ESPAÇO SERRINHA PÓS SHOW GRUPO BUSCA VIDA</t>
  </si>
  <si>
    <t>JOÃO P. SANTOS PRODUÇÕES -ME</t>
  </si>
  <si>
    <t>EDIÇÃO E PRODUÇÃO DE UM TEASER OARA O FESTIVAL ETHNO BRAZIL 2019</t>
  </si>
  <si>
    <t>09/08/2019 A 10/08/2019</t>
  </si>
  <si>
    <t>JANER AMORIM DE BRITO</t>
  </si>
  <si>
    <t>ESCOLA DE IDIOMAS PARA INTERCAMBISTAS DO PROGRAMA MOVE MARÍLIA</t>
  </si>
  <si>
    <t>10/08/2019 A 10/09/2019</t>
  </si>
  <si>
    <t>05/08/2019 A 04/08/2020</t>
  </si>
  <si>
    <t>EMPLACA SERVIÇOS LTDA</t>
  </si>
  <si>
    <t>PRODUÇÃO DE 02 PLACAS</t>
  </si>
  <si>
    <t>30/08/2019 A 10/09/2019</t>
  </si>
  <si>
    <t>SANKOFA PESQUISA FORMAÇÃO E DIFUSÃO DE CONHECIMENTO LTDA</t>
  </si>
  <si>
    <t>PALESTRANTE PARA CAPACITAÇÃO REGIONAL RIBEIRÃO PRETO</t>
  </si>
  <si>
    <t>ANDRE CURIATI DE PAULA BUENO 09450967806</t>
  </si>
  <si>
    <t>HOTEL TENDA LTDA</t>
  </si>
  <si>
    <t>HOSPEDAGEM PARA CAPACITAÇÃO REGIONAL MARILIA</t>
  </si>
  <si>
    <t>07/08/2019 A 08/08/2019</t>
  </si>
  <si>
    <t>ANGÉLICA RODRIGUES DE CAMPOS REFEIÇÕES</t>
  </si>
  <si>
    <t>07/08/2019 A 07/08/2020</t>
  </si>
  <si>
    <t>BOOMERANG FILE GESTÃO DE DOCUMENTOS E SERVIÇOS ELETRÔNICOS LTDA</t>
  </si>
  <si>
    <t xml:space="preserve">ARMAZENAGEM E GERENCIAMENTO DE DOCUMENTOS </t>
  </si>
  <si>
    <t>19/08/2019 A 14/08/2021</t>
  </si>
  <si>
    <t>MICHIUTT PARK HOTEL LTDA</t>
  </si>
  <si>
    <t>HOSPEDAGEM ENCONTRO REGIONAL PRESIDENTE PRUDENTE</t>
  </si>
  <si>
    <t>31/07/2019 A 01/08/2019</t>
  </si>
  <si>
    <t>21/08/2019 A 20/08/2021</t>
  </si>
  <si>
    <t>VANIA RODRIGUES DOS SANTOS ME</t>
  </si>
  <si>
    <t>LOCAÇÃO DE VAN POLO REGIONAL MARILIA</t>
  </si>
  <si>
    <t>PALESTRANTE PARA CAPACITAÇÃO REGIONAL JUNDIAÍ</t>
  </si>
  <si>
    <t>JAQUELINE DA COSTA 33312813875</t>
  </si>
  <si>
    <t>ESCOLA DE IDIOMAS PARA INTERCAMBISTAS DO PROGRAMA MOVE SÃO JOSÉ DOS CAMPOS</t>
  </si>
  <si>
    <t>30/08/2019 A 15/11/2019</t>
  </si>
  <si>
    <t>22/09/2019 A 21/09/2021</t>
  </si>
  <si>
    <t>ELISABETH BELISARIO 19127347885</t>
  </si>
  <si>
    <t xml:space="preserve"> ARTISTA CONVIDADO 2019</t>
  </si>
  <si>
    <t>09/09/2019 A 30/09/2019</t>
  </si>
  <si>
    <t>THIAGO VASCONCELOS ABDALLA 31054829896</t>
  </si>
  <si>
    <t>01/10/2019 A 19/11/2019</t>
  </si>
  <si>
    <t>BRUNO DE SOUZA SANCHES 36561555856</t>
  </si>
  <si>
    <t xml:space="preserve"> WORKSHOP SOBRE CULTURA TRADICIONAL PAULISTA PARA MUSICOS DO FESTIVAL ETHNO BRAZIL 2019</t>
  </si>
  <si>
    <t>05/09/2019 A 04/09/2021</t>
  </si>
  <si>
    <t>PAULO ROBERTO PORTO ALEGRE SOARES 99845113834</t>
  </si>
  <si>
    <t>ARTISTA CONVIDADO PARA CIDADES SÃO JOSE DO RIO PRETO E ARAÇATUBA</t>
  </si>
  <si>
    <t>02/12/2019 A 06/12/2019</t>
  </si>
  <si>
    <t>LUTHERIA REGIONAL ARAÇATUBA</t>
  </si>
  <si>
    <t>21/08/2019 A 30/08/2019</t>
  </si>
  <si>
    <t>OSLO PRODUÇÕES CULTURAIS, ARTISTICAS E DE CINEMA EIRELI</t>
  </si>
  <si>
    <t>WORKSHOP PARA VENCEDOR DO CONCURSO DE COMPOSIÇÃO MUSICAL 2019</t>
  </si>
  <si>
    <t>15/09/2019 A 15/09/2020</t>
  </si>
  <si>
    <t>NBA- SERVIÇOS DE LIMPEZA E PRODUTOS LTDA</t>
  </si>
  <si>
    <t>01/09/2019 A 31/08/2021</t>
  </si>
  <si>
    <t>CAIO CSERMAK 0151764564</t>
  </si>
  <si>
    <t>FORMADOR PARA POLO JUNDIAI</t>
  </si>
  <si>
    <t>WR MOREIRA COMÉRCIO DE BRINDES E ELETRONICOS EIRELI</t>
  </si>
  <si>
    <t>JULIA FRAZAO MEIRELLES 30200866800</t>
  </si>
  <si>
    <t>PRODUTOR ARTISTICOS FESTIVAL IMAGINE 2019</t>
  </si>
  <si>
    <t>10/10/2019 A 07/12/2019</t>
  </si>
  <si>
    <t>ATILA FERREIRA GOMES 11897394888</t>
  </si>
  <si>
    <t>PRODUTOR TECNICO FESTIVAL IMAGINE 2019</t>
  </si>
  <si>
    <t>08/11/2019 A 08/12/2019</t>
  </si>
  <si>
    <t>TALITA BRUNO FORNERETO 41872025870</t>
  </si>
  <si>
    <t>PRODUTOR DE LOGISTICA FESTIVAL IMAGINE 2019</t>
  </si>
  <si>
    <t>D.S &amp; SORANSSO PRESTAÇÃO DE SERVIÇOS LTDA</t>
  </si>
  <si>
    <t>LIMPEZA APARTAMENTO PROJETO MOVE MARILIA</t>
  </si>
  <si>
    <t>09/09/2019 A 09/06/2020</t>
  </si>
  <si>
    <t>01/10/2019 A 30/09/2021</t>
  </si>
  <si>
    <t>LV PRODUÇÕES LTDA</t>
  </si>
  <si>
    <t>PALESTRANTE 2ª REUNIÃO TECNICA 2019</t>
  </si>
  <si>
    <t>PRYMME SOLUÇÕES EM EVENTOS E LOCAÇÃO LTDA</t>
  </si>
  <si>
    <t>LOCAÇÃO DE RADIO PARA FESTIVAL IMAGINE BRAZIL 2019</t>
  </si>
  <si>
    <t>07/11/2019 A 10/12/2019</t>
  </si>
  <si>
    <t>AGENCIA DE TURISMO MONTE ALEGRE LTDA</t>
  </si>
  <si>
    <t>TRANSPORTE DE PESSOAS REGIONAL JUNDIAI</t>
  </si>
  <si>
    <t>16/10/2019 A 15/10/2021</t>
  </si>
  <si>
    <t>DULAR PLASTICOS LTDA</t>
  </si>
  <si>
    <t>INSTALAÇÃO DE AR CONDICIONADO POLO GUAREI</t>
  </si>
  <si>
    <t>13/11/2019 A 23/11/2019</t>
  </si>
  <si>
    <t>MARIANA FURQUIM DE MENDONÇA OZZETTI 31297230830</t>
  </si>
  <si>
    <t>MEMBRO DO JURI FESTIVAL IMAGINE BRAZIL 2019</t>
  </si>
  <si>
    <t>02/11/2019 A 10/12/2019</t>
  </si>
  <si>
    <t>13/11/2019 A 12/11/2021</t>
  </si>
  <si>
    <t>16/10/2019 A 16/10/2020</t>
  </si>
  <si>
    <t>LUCIANA HORTA LEMOS EFFORI 25163435825</t>
  </si>
  <si>
    <t>09/11/2019 A 07/12/2019</t>
  </si>
  <si>
    <t>LOCAÇÃO DE AMBULANCIA IMAGINE BRAZIL 2019</t>
  </si>
  <si>
    <t>PER EKEDAHL 7441116187</t>
  </si>
  <si>
    <t>PRESIDENTE  DO JURI PARA FESTIVAL IMAGINE BRAZIL 2019</t>
  </si>
  <si>
    <t>RODRIGO COSTA RODRIGUES BARBOSA 02590262477</t>
  </si>
  <si>
    <t>JACQUES GUILLAUME FIGUERAS-EPP</t>
  </si>
  <si>
    <t xml:space="preserve">BANDA PARALELA PRODUÇÕES ARTÍSTICAS </t>
  </si>
  <si>
    <t xml:space="preserve">ARRANJADOR PARA GR </t>
  </si>
  <si>
    <t>01/10/2019 A 15/10/2019</t>
  </si>
  <si>
    <t>JOÃO BATISTA DE ALMEIDA</t>
  </si>
  <si>
    <t>16/09/2019 A 15/09/2020</t>
  </si>
  <si>
    <t>OLSO PRODUÇÕES CULTURAIS, ARTÍSTICAS E DE CINEMA EIRELI</t>
  </si>
  <si>
    <t>ATRIO HOTEIS S.A</t>
  </si>
  <si>
    <t>HOSPEDAGEM PARA ENCONTRO DA REGIONAL SÃO JOSE DO RIO PRETO</t>
  </si>
  <si>
    <t>25/09/2019 A 27/09/2019</t>
  </si>
  <si>
    <t>CREDENCIAMENTO</t>
  </si>
  <si>
    <t>CREDENCIAMENTO DE PROJEÇÃO DE VIDEOS, SONORIZAÇÃO E ILUMINAÇÃO</t>
  </si>
  <si>
    <t>25/09/2019 A 24/09/2021</t>
  </si>
  <si>
    <t>PHOBUS PROMOÇÕES E PRODUÇÕES ARTISTICAS LTDA</t>
  </si>
  <si>
    <t>SEGURO FIANÇA APT. PROJETO MOVE REGIONAL SÃO JOSE DOS CAMPOS</t>
  </si>
  <si>
    <t>12/09/2019 A 13/07/2020</t>
  </si>
  <si>
    <t>22/09/2019 A 21/09/2020</t>
  </si>
  <si>
    <t>VANDERLEI CELSO MANOEL 05224077818</t>
  </si>
  <si>
    <t>20/09/2019 A 07/11/2019</t>
  </si>
  <si>
    <t>30/08/2019 A 29/08/2021</t>
  </si>
  <si>
    <t>FORMADORA ENCONTRO FUNDAÇÃO CASA 2019</t>
  </si>
  <si>
    <t>05/08/2019 A 30/09/2019</t>
  </si>
  <si>
    <t>PONTUAL- 28 DIAS APÓS A PREST.</t>
  </si>
  <si>
    <t>ALBERTO TSUYOSHI IKEDA</t>
  </si>
  <si>
    <t>CASTEL- TUR- TURISMO LTDA</t>
  </si>
  <si>
    <t>30/09/2019 A 29/09/2021</t>
  </si>
  <si>
    <t>NIVIA TRANSPORTES E LOCAÇÃO DE VEICULOS LTDA</t>
  </si>
  <si>
    <t>CAIO ABREU CHIARINI 35031095873</t>
  </si>
  <si>
    <t>WORKSHOP PARA VENCEDORES COMPOSIÇÃO MUSICAL</t>
  </si>
  <si>
    <t>15/09/2019 A 14/09/2021</t>
  </si>
  <si>
    <t>29/10/2019 A 28/10/2020</t>
  </si>
  <si>
    <t xml:space="preserve"> WORKSHOP POLO INDAIATUBA</t>
  </si>
  <si>
    <t>VITOR MATHEUS OLIVEIRA DE MENEZES 05582158588</t>
  </si>
  <si>
    <t>PESQUISA DE SATISFAÇÃO DE PARCERIAS</t>
  </si>
  <si>
    <t>10/10/2019 A 20/10/2019</t>
  </si>
  <si>
    <t>11/10/2019 A 11/10/2020</t>
  </si>
  <si>
    <t>ADRIANE BERTINI SILVA 28176141860</t>
  </si>
  <si>
    <t>ILUSTRADOR PARA LIVROS</t>
  </si>
  <si>
    <t>07/10/2019 A 07/12/2019</t>
  </si>
  <si>
    <t>40% ASS CTO E 60% APÓS 05 DIAS</t>
  </si>
  <si>
    <t>JULIA CASOTTI NOGUEIRA 12436732736</t>
  </si>
  <si>
    <t>PADRE VOADOR FILMES LTDA</t>
  </si>
  <si>
    <t>MONITORAMENTO E ALARME REGIONAL E POLO REGIONAL SÃO CARLOS</t>
  </si>
  <si>
    <t>08/10/2019 A 07/10/2021</t>
  </si>
  <si>
    <t xml:space="preserve">HOSPEDAGEM, LOCAÇÃO E ALIMENTAÇÃO 2º REUNIÃO TECNICA </t>
  </si>
  <si>
    <t>01/10/2019 A 04/10/2019</t>
  </si>
  <si>
    <t>TRANSPORTE DE PESSOAS GR MARILIA</t>
  </si>
  <si>
    <t>PAIOL DIGITAL LTDA</t>
  </si>
  <si>
    <t>CAPTAÇÃO DE AUDIO E VIDEO</t>
  </si>
  <si>
    <t>23/10/2019 A 06/12/2019</t>
  </si>
  <si>
    <t>ROBERTO HEINRICH RAPPL JUNIOR 1020383805</t>
  </si>
  <si>
    <t>DINO MARCOS BARIONI 14944893841</t>
  </si>
  <si>
    <t>25/10/2019 A 05/11/2019</t>
  </si>
  <si>
    <t>PACOTE DE DADOS 100 GIGAS PARA 27 MODENS E 10 LINHAS DE DADOS + VOZ  (CLARO)</t>
  </si>
  <si>
    <t>VLADIMIR MIGUEL RODRIGUES</t>
  </si>
  <si>
    <t>PALESTRANTE PARA ENCONTRO REGIONAL SÃO JOSE DO RIO PRETO</t>
  </si>
  <si>
    <t>LOGGI TECNOLOGIA LTDA</t>
  </si>
  <si>
    <t>18/10/2019 A 18/10/2021</t>
  </si>
  <si>
    <t>RUTH RUBBO DOS SANTOS 01461832829</t>
  </si>
  <si>
    <t>ELABORAÇÃO DE ARRANJADOR GR FRANCA</t>
  </si>
  <si>
    <t>15/11/2019 A 30/11/2019</t>
  </si>
  <si>
    <t>MARCELO RUSSI SOROCABA</t>
  </si>
  <si>
    <t>AFINAÇÃO EM PIANO</t>
  </si>
  <si>
    <t>23/10/2019 A 24/10/2019</t>
  </si>
  <si>
    <t>EDITAR, GRAVAÇÃO MASTERIZAÇÃO E MIXAGEM DE COMPOSIÇÕES</t>
  </si>
  <si>
    <t>25/10/2019 A 10/12/2019</t>
  </si>
  <si>
    <t>01/11 E 10/12</t>
  </si>
  <si>
    <t>ANDERSON DO NASCIMENTO 34802615825</t>
  </si>
  <si>
    <t>WORKSHOP SOBRE ANATOMOFISIOLOGIA</t>
  </si>
  <si>
    <t>LADIMIR DE MORAES</t>
  </si>
  <si>
    <t>05/11/2019 A 07/12/2019</t>
  </si>
  <si>
    <t>DIREITO DE USO DE COMPOSIÇÕES</t>
  </si>
  <si>
    <t>01/11/2019 A 15/11/2019</t>
  </si>
  <si>
    <t>W.A GONÇALVES FRUTUOSO LOCADORA LTDA ME</t>
  </si>
  <si>
    <t>SEIR PIAGE DIAS 09399517896</t>
  </si>
  <si>
    <t>LUTHERIA REGIONAL JUNDIAI</t>
  </si>
  <si>
    <t>05/12/2019 A 05/01/2020</t>
  </si>
  <si>
    <t>MONITOTAMENTO E ALARME PARA REGIONAL E POLO REGIONAL MARILIA</t>
  </si>
  <si>
    <t>08/12/2019 A 07/12/2021</t>
  </si>
  <si>
    <t>GUAPA PRODUÇÕES CULTURAIS LTDA</t>
  </si>
  <si>
    <t>PRODUTOR DE EVENTOS SENIOR</t>
  </si>
  <si>
    <t>07/11/2019 A 15/12/2019</t>
  </si>
  <si>
    <t>SERVIÇO DE FOTOGRAFIA E GRAVAÇÃO FESTIVAL IMAGINE BRAZIL</t>
  </si>
  <si>
    <t>24/06/2019 A 23/06/2020</t>
  </si>
  <si>
    <t>NILSON TUR TURISMO E CARGAS LTDA</t>
  </si>
  <si>
    <t>PASSER HOTEL LTDA</t>
  </si>
  <si>
    <t>ALIMENTAÇÃO FESTIVAL IMAGINE BRAZIL 2019</t>
  </si>
  <si>
    <t>08/11/2019 A 09/11/2019</t>
  </si>
  <si>
    <t>05/12/2019 A 07/12/2019</t>
  </si>
  <si>
    <t>18/11/2019 A 18/11/2020</t>
  </si>
  <si>
    <t>CENTRO CULTURAL B_ARCO LTDA</t>
  </si>
  <si>
    <t>LOCAÇÃO DE SALA REUNIÃO SUSTENIDOS</t>
  </si>
  <si>
    <t>PAULO REIS BRIOSCHI 08884849845</t>
  </si>
  <si>
    <t>COMPOSITOR MUSICA BLOCO GURI 2020</t>
  </si>
  <si>
    <t>GOLDEN TOWER HOTEIS E TURISMO LTDA</t>
  </si>
  <si>
    <t>D.G.R TRANSPORTE E TURISMO LTDA</t>
  </si>
  <si>
    <t>18/11 E 29/11/2019</t>
  </si>
  <si>
    <t>PEDRO HENRIQUE DIAS 16733868814</t>
  </si>
  <si>
    <t>11/11/2019 A 06/12/2019</t>
  </si>
  <si>
    <t>08/12/2019 A 08/12/2021</t>
  </si>
  <si>
    <t>COORDENAÇÃO TECNICO DE SOM</t>
  </si>
  <si>
    <t>DENNYS ALFREDO MATEUS DA SILVA</t>
  </si>
  <si>
    <t>VIAÇÃO PIRACICABANA S.A</t>
  </si>
  <si>
    <t>ARRISCA COMUNICAÇÃO VISUAL LTDA</t>
  </si>
  <si>
    <t>18/11/2019 A 28/11/2019</t>
  </si>
  <si>
    <t>MAFAGUSA TRANSPORTES TURISTICOS LTDA</t>
  </si>
  <si>
    <t>LUTHERIA REGIONAL RIBEIRÃO PRETO</t>
  </si>
  <si>
    <t>14/11/2019 A 30/11/2019</t>
  </si>
  <si>
    <t>MANUTENÇÃO DE AR CONDIONADO SEDE</t>
  </si>
  <si>
    <t>INVENSONS SERVIÇOS CULTURAIS LTDA ME</t>
  </si>
  <si>
    <t>WORKSHOP PARA FINALISTA DO FESTIVAL IMAGINE BRAZIL 2019</t>
  </si>
  <si>
    <t>SPOKCOLLOR ESTAMPARIA E COMERCIO LTDA</t>
  </si>
  <si>
    <t>CONFECÇÃO DE CAMISETAS POLO MORRO AGUDO</t>
  </si>
  <si>
    <t>02/12/2019 A 20/12/2019</t>
  </si>
  <si>
    <t>JT PUBLICIDADE COMUNICAÇÃO E ASSESSORIA EIRELI</t>
  </si>
  <si>
    <t>PUBLICAÇÃO DO REGULAMENTO DE COMPRAS NO DIARIO OFICIAL</t>
  </si>
  <si>
    <t>ALIMENTAÇÃO PARA EVENTO "DIA DE DOAR"</t>
  </si>
  <si>
    <t>LUTERO RODRIGUES DA SILVA</t>
  </si>
  <si>
    <t>FORMADOR PARA CAPACITAÇÃO REGENCIA EDUCADORES DE SOPROS</t>
  </si>
  <si>
    <t>M&amp;S TECNOLOGIA DE INFORMAÇÃO LTDA ME</t>
  </si>
  <si>
    <t>CORREÇÕES E AJUSTES NO SISTEMA TRADUTOR- NOVO SERVIDOR</t>
  </si>
  <si>
    <t>01/12/2019 A 10/12/2019</t>
  </si>
  <si>
    <t>18/12/2019 A 17/12/2021</t>
  </si>
  <si>
    <t>ONDINA MARIOLO FERRO</t>
  </si>
  <si>
    <t>MANUTENÇÃO COMPUTADORES POLO CORDEIRÓPOLIS</t>
  </si>
  <si>
    <t>20/12/2019 A 19/12/2020</t>
  </si>
  <si>
    <t>VALDETE PAES DE INVENÇÃO GONÇALVES 10890083843</t>
  </si>
  <si>
    <t>LUTHERIA REGIONAL SÃO CARLOS</t>
  </si>
  <si>
    <t>05/12/2019 A 30/12/2019</t>
  </si>
  <si>
    <t>15/11/2019 A 15/11/2020</t>
  </si>
  <si>
    <t>PODA DE ARVORE SEDE</t>
  </si>
  <si>
    <t>UAHAD COMERCIAL DE ALIMENTOS LTDA</t>
  </si>
  <si>
    <t>29/11/2019 A 30/11/2019</t>
  </si>
  <si>
    <t>COSTA AR CONDIONADO EIRELI</t>
  </si>
  <si>
    <t>INSTALAÇÃO DE 02 AR CONDIONADOS POLO ITU</t>
  </si>
  <si>
    <t>16/12/2019 A 18/12/2019</t>
  </si>
  <si>
    <t>FILIPE MAGALHAES PEREIRA DA SILVA -ME</t>
  </si>
  <si>
    <t>MIXAGEM E FINALIZAÇÃO DE AUDIO GURI CONVIDA 2019</t>
  </si>
  <si>
    <t>10/12/2019 A 31/01/2020</t>
  </si>
  <si>
    <t xml:space="preserve">PAN SEGUROS S.A </t>
  </si>
  <si>
    <t>04/01/2020 A 03/01/2021</t>
  </si>
  <si>
    <t>MARCELO LUCIO DEAMATES 31341274849</t>
  </si>
  <si>
    <t>LUTHERIA REGIONAL SÃO PAULO</t>
  </si>
  <si>
    <t>16/12/2019 A 30/12/2019</t>
  </si>
  <si>
    <t>GRAVAÇÃO DE VÍDEO EVENTO DIAR DE DOAR</t>
  </si>
  <si>
    <t>14/11/2019 A 24/01/2020</t>
  </si>
  <si>
    <t>__________________________________________</t>
  </si>
  <si>
    <t>Alessandra Fernandez Alves da Costa</t>
  </si>
  <si>
    <t>Artur Eduardo Perreira Miranda</t>
  </si>
  <si>
    <t>Diretora Executiva</t>
  </si>
  <si>
    <t>Diretor Administrativo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</si>
</sst>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dd/mm/yy;@"/>
    <numFmt numFmtId="166" formatCode="&quot;R$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color rgb="FF0070C0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</cellStyleXfs>
  <cellXfs count="50">
    <xf numFmtId="0" fontId="0" fillId="0" borderId="0" xfId="0"/>
    <xf numFmtId="2" fontId="5" fillId="0" borderId="1" xfId="5" applyNumberFormat="1" applyFont="1" applyFill="1" applyBorder="1" applyAlignment="1">
      <alignment horizontal="center" vertical="center" wrapText="1"/>
    </xf>
    <xf numFmtId="165" fontId="5" fillId="0" borderId="1" xfId="5" applyNumberFormat="1" applyFont="1" applyFill="1" applyBorder="1" applyAlignment="1">
      <alignment horizontal="center" vertical="center" wrapText="1"/>
    </xf>
    <xf numFmtId="165" fontId="5" fillId="0" borderId="1" xfId="6" applyNumberFormat="1" applyFont="1" applyFill="1" applyBorder="1" applyAlignment="1">
      <alignment horizontal="center" vertical="center" wrapText="1"/>
    </xf>
    <xf numFmtId="44" fontId="5" fillId="0" borderId="1" xfId="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4" fontId="3" fillId="0" borderId="1" xfId="4" applyFont="1" applyFill="1" applyBorder="1" applyAlignment="1">
      <alignment horizontal="center" vertical="center" wrapText="1"/>
    </xf>
    <xf numFmtId="2" fontId="5" fillId="0" borderId="0" xfId="2" applyNumberFormat="1" applyFont="1" applyFill="1" applyBorder="1" applyAlignment="1">
      <alignment horizontal="center" vertical="center" wrapText="1"/>
    </xf>
    <xf numFmtId="3" fontId="7" fillId="0" borderId="0" xfId="7" applyNumberFormat="1" applyFont="1" applyFill="1" applyBorder="1" applyAlignment="1">
      <alignment horizontal="center" vertical="center" wrapText="1"/>
    </xf>
    <xf numFmtId="2" fontId="5" fillId="0" borderId="0" xfId="7" applyNumberFormat="1" applyFont="1" applyFill="1" applyBorder="1" applyAlignment="1">
      <alignment horizontal="center" vertical="center" wrapText="1"/>
    </xf>
    <xf numFmtId="165" fontId="5" fillId="0" borderId="0" xfId="6" applyNumberFormat="1" applyFont="1" applyFill="1" applyBorder="1" applyAlignment="1">
      <alignment horizontal="center" vertical="center" wrapText="1"/>
    </xf>
    <xf numFmtId="44" fontId="5" fillId="0" borderId="0" xfId="4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4" fontId="5" fillId="0" borderId="1" xfId="5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8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4" fillId="0" borderId="0" xfId="4" applyFont="1" applyBorder="1" applyAlignment="1">
      <alignment horizontal="center" vertical="center" wrapText="1"/>
    </xf>
    <xf numFmtId="44" fontId="4" fillId="0" borderId="0" xfId="4" applyFont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3" fontId="5" fillId="0" borderId="1" xfId="5" applyNumberFormat="1" applyFont="1" applyFill="1" applyBorder="1" applyAlignment="1">
      <alignment horizontal="center" vertical="center" wrapText="1"/>
    </xf>
    <xf numFmtId="14" fontId="5" fillId="0" borderId="0" xfId="7" applyNumberFormat="1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6" fontId="6" fillId="0" borderId="1" xfId="9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164" fontId="5" fillId="0" borderId="5" xfId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4" fontId="5" fillId="0" borderId="5" xfId="4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3" fontId="3" fillId="2" borderId="1" xfId="3" applyNumberFormat="1" applyFont="1" applyFill="1" applyBorder="1" applyAlignment="1">
      <alignment horizontal="center" vertical="center" wrapText="1"/>
    </xf>
    <xf numFmtId="2" fontId="3" fillId="2" borderId="1" xfId="3" applyNumberFormat="1" applyFont="1" applyFill="1" applyBorder="1" applyAlignment="1">
      <alignment horizontal="center" vertical="center" wrapText="1"/>
    </xf>
    <xf numFmtId="14" fontId="3" fillId="2" borderId="1" xfId="3" applyNumberFormat="1" applyFont="1" applyFill="1" applyBorder="1" applyAlignment="1">
      <alignment horizontal="center" vertical="center" wrapText="1"/>
    </xf>
    <xf numFmtId="165" fontId="3" fillId="2" borderId="1" xfId="3" applyNumberFormat="1" applyFont="1" applyFill="1" applyBorder="1" applyAlignment="1">
      <alignment horizontal="center" vertical="center" wrapText="1"/>
    </xf>
    <xf numFmtId="44" fontId="3" fillId="2" borderId="1" xfId="4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2" xfId="2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11">
    <cellStyle name="Excel Built-in Normal 2" xfId="3" xr:uid="{00000000-0005-0000-0000-000000000000}"/>
    <cellStyle name="Moeda" xfId="1" builtinId="4"/>
    <cellStyle name="Moeda 3" xfId="4" xr:uid="{00000000-0005-0000-0000-000002000000}"/>
    <cellStyle name="Normal" xfId="0" builtinId="0"/>
    <cellStyle name="Normal 2" xfId="10" xr:uid="{00000000-0005-0000-0000-000004000000}"/>
    <cellStyle name="Normal 3" xfId="7" xr:uid="{00000000-0005-0000-0000-000005000000}"/>
    <cellStyle name="Normal 4" xfId="9" xr:uid="{00000000-0005-0000-0000-000006000000}"/>
    <cellStyle name="Normal 5" xfId="2" xr:uid="{00000000-0005-0000-0000-000007000000}"/>
    <cellStyle name="Normal_CONTINUO" xfId="8" xr:uid="{00000000-0005-0000-0000-000008000000}"/>
    <cellStyle name="Normal_Contratos 2012 - Integral" xfId="6" xr:uid="{00000000-0005-0000-0000-000009000000}"/>
    <cellStyle name="Normal_Plan2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0"/>
  <sheetViews>
    <sheetView tabSelected="1" topLeftCell="A109" workbookViewId="0">
      <selection activeCell="D7" sqref="D7"/>
    </sheetView>
  </sheetViews>
  <sheetFormatPr baseColWidth="10" defaultColWidth="8.83203125" defaultRowHeight="14" x14ac:dyDescent="0.2"/>
  <cols>
    <col min="1" max="1" width="18.5" style="20" customWidth="1"/>
    <col min="2" max="2" width="10.5" style="20" customWidth="1"/>
    <col min="3" max="3" width="38.5" style="20" customWidth="1"/>
    <col min="4" max="4" width="27.5" style="20" customWidth="1"/>
    <col min="5" max="5" width="11" style="26" customWidth="1"/>
    <col min="6" max="6" width="22.5" style="26" customWidth="1"/>
    <col min="7" max="7" width="17.1640625" style="20" customWidth="1"/>
    <col min="8" max="8" width="14.1640625" style="20" customWidth="1"/>
    <col min="9" max="9" width="11.5" style="20" customWidth="1"/>
    <col min="10" max="10" width="13.6640625" style="20" customWidth="1"/>
    <col min="11" max="11" width="16" style="20" customWidth="1"/>
    <col min="12" max="12" width="11.33203125" style="20" customWidth="1"/>
    <col min="13" max="256" width="9.1640625" style="20"/>
    <col min="257" max="257" width="21.5" style="20" customWidth="1"/>
    <col min="258" max="258" width="9.1640625" style="20"/>
    <col min="259" max="259" width="50.1640625" style="20" bestFit="1" customWidth="1"/>
    <col min="260" max="260" width="30" style="20" customWidth="1"/>
    <col min="261" max="261" width="9.1640625" style="20"/>
    <col min="262" max="262" width="18.5" style="20" customWidth="1"/>
    <col min="263" max="263" width="22.5" style="20" customWidth="1"/>
    <col min="264" max="264" width="18.6640625" style="20" customWidth="1"/>
    <col min="265" max="265" width="12.5" style="20" customWidth="1"/>
    <col min="266" max="266" width="9.1640625" style="20"/>
    <col min="267" max="267" width="16.83203125" style="20" customWidth="1"/>
    <col min="268" max="268" width="14" style="20" customWidth="1"/>
    <col min="269" max="512" width="9.1640625" style="20"/>
    <col min="513" max="513" width="21.5" style="20" customWidth="1"/>
    <col min="514" max="514" width="9.1640625" style="20"/>
    <col min="515" max="515" width="50.1640625" style="20" bestFit="1" customWidth="1"/>
    <col min="516" max="516" width="30" style="20" customWidth="1"/>
    <col min="517" max="517" width="9.1640625" style="20"/>
    <col min="518" max="518" width="18.5" style="20" customWidth="1"/>
    <col min="519" max="519" width="22.5" style="20" customWidth="1"/>
    <col min="520" max="520" width="18.6640625" style="20" customWidth="1"/>
    <col min="521" max="521" width="12.5" style="20" customWidth="1"/>
    <col min="522" max="522" width="9.1640625" style="20"/>
    <col min="523" max="523" width="16.83203125" style="20" customWidth="1"/>
    <col min="524" max="524" width="14" style="20" customWidth="1"/>
    <col min="525" max="768" width="9.1640625" style="20"/>
    <col min="769" max="769" width="21.5" style="20" customWidth="1"/>
    <col min="770" max="770" width="9.1640625" style="20"/>
    <col min="771" max="771" width="50.1640625" style="20" bestFit="1" customWidth="1"/>
    <col min="772" max="772" width="30" style="20" customWidth="1"/>
    <col min="773" max="773" width="9.1640625" style="20"/>
    <col min="774" max="774" width="18.5" style="20" customWidth="1"/>
    <col min="775" max="775" width="22.5" style="20" customWidth="1"/>
    <col min="776" max="776" width="18.6640625" style="20" customWidth="1"/>
    <col min="777" max="777" width="12.5" style="20" customWidth="1"/>
    <col min="778" max="778" width="9.1640625" style="20"/>
    <col min="779" max="779" width="16.83203125" style="20" customWidth="1"/>
    <col min="780" max="780" width="14" style="20" customWidth="1"/>
    <col min="781" max="1024" width="9.1640625" style="20"/>
    <col min="1025" max="1025" width="21.5" style="20" customWidth="1"/>
    <col min="1026" max="1026" width="9.1640625" style="20"/>
    <col min="1027" max="1027" width="50.1640625" style="20" bestFit="1" customWidth="1"/>
    <col min="1028" max="1028" width="30" style="20" customWidth="1"/>
    <col min="1029" max="1029" width="9.1640625" style="20"/>
    <col min="1030" max="1030" width="18.5" style="20" customWidth="1"/>
    <col min="1031" max="1031" width="22.5" style="20" customWidth="1"/>
    <col min="1032" max="1032" width="18.6640625" style="20" customWidth="1"/>
    <col min="1033" max="1033" width="12.5" style="20" customWidth="1"/>
    <col min="1034" max="1034" width="9.1640625" style="20"/>
    <col min="1035" max="1035" width="16.83203125" style="20" customWidth="1"/>
    <col min="1036" max="1036" width="14" style="20" customWidth="1"/>
    <col min="1037" max="1280" width="9.1640625" style="20"/>
    <col min="1281" max="1281" width="21.5" style="20" customWidth="1"/>
    <col min="1282" max="1282" width="9.1640625" style="20"/>
    <col min="1283" max="1283" width="50.1640625" style="20" bestFit="1" customWidth="1"/>
    <col min="1284" max="1284" width="30" style="20" customWidth="1"/>
    <col min="1285" max="1285" width="9.1640625" style="20"/>
    <col min="1286" max="1286" width="18.5" style="20" customWidth="1"/>
    <col min="1287" max="1287" width="22.5" style="20" customWidth="1"/>
    <col min="1288" max="1288" width="18.6640625" style="20" customWidth="1"/>
    <col min="1289" max="1289" width="12.5" style="20" customWidth="1"/>
    <col min="1290" max="1290" width="9.1640625" style="20"/>
    <col min="1291" max="1291" width="16.83203125" style="20" customWidth="1"/>
    <col min="1292" max="1292" width="14" style="20" customWidth="1"/>
    <col min="1293" max="1536" width="9.1640625" style="20"/>
    <col min="1537" max="1537" width="21.5" style="20" customWidth="1"/>
    <col min="1538" max="1538" width="9.1640625" style="20"/>
    <col min="1539" max="1539" width="50.1640625" style="20" bestFit="1" customWidth="1"/>
    <col min="1540" max="1540" width="30" style="20" customWidth="1"/>
    <col min="1541" max="1541" width="9.1640625" style="20"/>
    <col min="1542" max="1542" width="18.5" style="20" customWidth="1"/>
    <col min="1543" max="1543" width="22.5" style="20" customWidth="1"/>
    <col min="1544" max="1544" width="18.6640625" style="20" customWidth="1"/>
    <col min="1545" max="1545" width="12.5" style="20" customWidth="1"/>
    <col min="1546" max="1546" width="9.1640625" style="20"/>
    <col min="1547" max="1547" width="16.83203125" style="20" customWidth="1"/>
    <col min="1548" max="1548" width="14" style="20" customWidth="1"/>
    <col min="1549" max="1792" width="9.1640625" style="20"/>
    <col min="1793" max="1793" width="21.5" style="20" customWidth="1"/>
    <col min="1794" max="1794" width="9.1640625" style="20"/>
    <col min="1795" max="1795" width="50.1640625" style="20" bestFit="1" customWidth="1"/>
    <col min="1796" max="1796" width="30" style="20" customWidth="1"/>
    <col min="1797" max="1797" width="9.1640625" style="20"/>
    <col min="1798" max="1798" width="18.5" style="20" customWidth="1"/>
    <col min="1799" max="1799" width="22.5" style="20" customWidth="1"/>
    <col min="1800" max="1800" width="18.6640625" style="20" customWidth="1"/>
    <col min="1801" max="1801" width="12.5" style="20" customWidth="1"/>
    <col min="1802" max="1802" width="9.1640625" style="20"/>
    <col min="1803" max="1803" width="16.83203125" style="20" customWidth="1"/>
    <col min="1804" max="1804" width="14" style="20" customWidth="1"/>
    <col min="1805" max="2048" width="9.1640625" style="20"/>
    <col min="2049" max="2049" width="21.5" style="20" customWidth="1"/>
    <col min="2050" max="2050" width="9.1640625" style="20"/>
    <col min="2051" max="2051" width="50.1640625" style="20" bestFit="1" customWidth="1"/>
    <col min="2052" max="2052" width="30" style="20" customWidth="1"/>
    <col min="2053" max="2053" width="9.1640625" style="20"/>
    <col min="2054" max="2054" width="18.5" style="20" customWidth="1"/>
    <col min="2055" max="2055" width="22.5" style="20" customWidth="1"/>
    <col min="2056" max="2056" width="18.6640625" style="20" customWidth="1"/>
    <col min="2057" max="2057" width="12.5" style="20" customWidth="1"/>
    <col min="2058" max="2058" width="9.1640625" style="20"/>
    <col min="2059" max="2059" width="16.83203125" style="20" customWidth="1"/>
    <col min="2060" max="2060" width="14" style="20" customWidth="1"/>
    <col min="2061" max="2304" width="9.1640625" style="20"/>
    <col min="2305" max="2305" width="21.5" style="20" customWidth="1"/>
    <col min="2306" max="2306" width="9.1640625" style="20"/>
    <col min="2307" max="2307" width="50.1640625" style="20" bestFit="1" customWidth="1"/>
    <col min="2308" max="2308" width="30" style="20" customWidth="1"/>
    <col min="2309" max="2309" width="9.1640625" style="20"/>
    <col min="2310" max="2310" width="18.5" style="20" customWidth="1"/>
    <col min="2311" max="2311" width="22.5" style="20" customWidth="1"/>
    <col min="2312" max="2312" width="18.6640625" style="20" customWidth="1"/>
    <col min="2313" max="2313" width="12.5" style="20" customWidth="1"/>
    <col min="2314" max="2314" width="9.1640625" style="20"/>
    <col min="2315" max="2315" width="16.83203125" style="20" customWidth="1"/>
    <col min="2316" max="2316" width="14" style="20" customWidth="1"/>
    <col min="2317" max="2560" width="9.1640625" style="20"/>
    <col min="2561" max="2561" width="21.5" style="20" customWidth="1"/>
    <col min="2562" max="2562" width="9.1640625" style="20"/>
    <col min="2563" max="2563" width="50.1640625" style="20" bestFit="1" customWidth="1"/>
    <col min="2564" max="2564" width="30" style="20" customWidth="1"/>
    <col min="2565" max="2565" width="9.1640625" style="20"/>
    <col min="2566" max="2566" width="18.5" style="20" customWidth="1"/>
    <col min="2567" max="2567" width="22.5" style="20" customWidth="1"/>
    <col min="2568" max="2568" width="18.6640625" style="20" customWidth="1"/>
    <col min="2569" max="2569" width="12.5" style="20" customWidth="1"/>
    <col min="2570" max="2570" width="9.1640625" style="20"/>
    <col min="2571" max="2571" width="16.83203125" style="20" customWidth="1"/>
    <col min="2572" max="2572" width="14" style="20" customWidth="1"/>
    <col min="2573" max="2816" width="9.1640625" style="20"/>
    <col min="2817" max="2817" width="21.5" style="20" customWidth="1"/>
    <col min="2818" max="2818" width="9.1640625" style="20"/>
    <col min="2819" max="2819" width="50.1640625" style="20" bestFit="1" customWidth="1"/>
    <col min="2820" max="2820" width="30" style="20" customWidth="1"/>
    <col min="2821" max="2821" width="9.1640625" style="20"/>
    <col min="2822" max="2822" width="18.5" style="20" customWidth="1"/>
    <col min="2823" max="2823" width="22.5" style="20" customWidth="1"/>
    <col min="2824" max="2824" width="18.6640625" style="20" customWidth="1"/>
    <col min="2825" max="2825" width="12.5" style="20" customWidth="1"/>
    <col min="2826" max="2826" width="9.1640625" style="20"/>
    <col min="2827" max="2827" width="16.83203125" style="20" customWidth="1"/>
    <col min="2828" max="2828" width="14" style="20" customWidth="1"/>
    <col min="2829" max="3072" width="9.1640625" style="20"/>
    <col min="3073" max="3073" width="21.5" style="20" customWidth="1"/>
    <col min="3074" max="3074" width="9.1640625" style="20"/>
    <col min="3075" max="3075" width="50.1640625" style="20" bestFit="1" customWidth="1"/>
    <col min="3076" max="3076" width="30" style="20" customWidth="1"/>
    <col min="3077" max="3077" width="9.1640625" style="20"/>
    <col min="3078" max="3078" width="18.5" style="20" customWidth="1"/>
    <col min="3079" max="3079" width="22.5" style="20" customWidth="1"/>
    <col min="3080" max="3080" width="18.6640625" style="20" customWidth="1"/>
    <col min="3081" max="3081" width="12.5" style="20" customWidth="1"/>
    <col min="3082" max="3082" width="9.1640625" style="20"/>
    <col min="3083" max="3083" width="16.83203125" style="20" customWidth="1"/>
    <col min="3084" max="3084" width="14" style="20" customWidth="1"/>
    <col min="3085" max="3328" width="9.1640625" style="20"/>
    <col min="3329" max="3329" width="21.5" style="20" customWidth="1"/>
    <col min="3330" max="3330" width="9.1640625" style="20"/>
    <col min="3331" max="3331" width="50.1640625" style="20" bestFit="1" customWidth="1"/>
    <col min="3332" max="3332" width="30" style="20" customWidth="1"/>
    <col min="3333" max="3333" width="9.1640625" style="20"/>
    <col min="3334" max="3334" width="18.5" style="20" customWidth="1"/>
    <col min="3335" max="3335" width="22.5" style="20" customWidth="1"/>
    <col min="3336" max="3336" width="18.6640625" style="20" customWidth="1"/>
    <col min="3337" max="3337" width="12.5" style="20" customWidth="1"/>
    <col min="3338" max="3338" width="9.1640625" style="20"/>
    <col min="3339" max="3339" width="16.83203125" style="20" customWidth="1"/>
    <col min="3340" max="3340" width="14" style="20" customWidth="1"/>
    <col min="3341" max="3584" width="9.1640625" style="20"/>
    <col min="3585" max="3585" width="21.5" style="20" customWidth="1"/>
    <col min="3586" max="3586" width="9.1640625" style="20"/>
    <col min="3587" max="3587" width="50.1640625" style="20" bestFit="1" customWidth="1"/>
    <col min="3588" max="3588" width="30" style="20" customWidth="1"/>
    <col min="3589" max="3589" width="9.1640625" style="20"/>
    <col min="3590" max="3590" width="18.5" style="20" customWidth="1"/>
    <col min="3591" max="3591" width="22.5" style="20" customWidth="1"/>
    <col min="3592" max="3592" width="18.6640625" style="20" customWidth="1"/>
    <col min="3593" max="3593" width="12.5" style="20" customWidth="1"/>
    <col min="3594" max="3594" width="9.1640625" style="20"/>
    <col min="3595" max="3595" width="16.83203125" style="20" customWidth="1"/>
    <col min="3596" max="3596" width="14" style="20" customWidth="1"/>
    <col min="3597" max="3840" width="9.1640625" style="20"/>
    <col min="3841" max="3841" width="21.5" style="20" customWidth="1"/>
    <col min="3842" max="3842" width="9.1640625" style="20"/>
    <col min="3843" max="3843" width="50.1640625" style="20" bestFit="1" customWidth="1"/>
    <col min="3844" max="3844" width="30" style="20" customWidth="1"/>
    <col min="3845" max="3845" width="9.1640625" style="20"/>
    <col min="3846" max="3846" width="18.5" style="20" customWidth="1"/>
    <col min="3847" max="3847" width="22.5" style="20" customWidth="1"/>
    <col min="3848" max="3848" width="18.6640625" style="20" customWidth="1"/>
    <col min="3849" max="3849" width="12.5" style="20" customWidth="1"/>
    <col min="3850" max="3850" width="9.1640625" style="20"/>
    <col min="3851" max="3851" width="16.83203125" style="20" customWidth="1"/>
    <col min="3852" max="3852" width="14" style="20" customWidth="1"/>
    <col min="3853" max="4096" width="9.1640625" style="20"/>
    <col min="4097" max="4097" width="21.5" style="20" customWidth="1"/>
    <col min="4098" max="4098" width="9.1640625" style="20"/>
    <col min="4099" max="4099" width="50.1640625" style="20" bestFit="1" customWidth="1"/>
    <col min="4100" max="4100" width="30" style="20" customWidth="1"/>
    <col min="4101" max="4101" width="9.1640625" style="20"/>
    <col min="4102" max="4102" width="18.5" style="20" customWidth="1"/>
    <col min="4103" max="4103" width="22.5" style="20" customWidth="1"/>
    <col min="4104" max="4104" width="18.6640625" style="20" customWidth="1"/>
    <col min="4105" max="4105" width="12.5" style="20" customWidth="1"/>
    <col min="4106" max="4106" width="9.1640625" style="20"/>
    <col min="4107" max="4107" width="16.83203125" style="20" customWidth="1"/>
    <col min="4108" max="4108" width="14" style="20" customWidth="1"/>
    <col min="4109" max="4352" width="9.1640625" style="20"/>
    <col min="4353" max="4353" width="21.5" style="20" customWidth="1"/>
    <col min="4354" max="4354" width="9.1640625" style="20"/>
    <col min="4355" max="4355" width="50.1640625" style="20" bestFit="1" customWidth="1"/>
    <col min="4356" max="4356" width="30" style="20" customWidth="1"/>
    <col min="4357" max="4357" width="9.1640625" style="20"/>
    <col min="4358" max="4358" width="18.5" style="20" customWidth="1"/>
    <col min="4359" max="4359" width="22.5" style="20" customWidth="1"/>
    <col min="4360" max="4360" width="18.6640625" style="20" customWidth="1"/>
    <col min="4361" max="4361" width="12.5" style="20" customWidth="1"/>
    <col min="4362" max="4362" width="9.1640625" style="20"/>
    <col min="4363" max="4363" width="16.83203125" style="20" customWidth="1"/>
    <col min="4364" max="4364" width="14" style="20" customWidth="1"/>
    <col min="4365" max="4608" width="9.1640625" style="20"/>
    <col min="4609" max="4609" width="21.5" style="20" customWidth="1"/>
    <col min="4610" max="4610" width="9.1640625" style="20"/>
    <col min="4611" max="4611" width="50.1640625" style="20" bestFit="1" customWidth="1"/>
    <col min="4612" max="4612" width="30" style="20" customWidth="1"/>
    <col min="4613" max="4613" width="9.1640625" style="20"/>
    <col min="4614" max="4614" width="18.5" style="20" customWidth="1"/>
    <col min="4615" max="4615" width="22.5" style="20" customWidth="1"/>
    <col min="4616" max="4616" width="18.6640625" style="20" customWidth="1"/>
    <col min="4617" max="4617" width="12.5" style="20" customWidth="1"/>
    <col min="4618" max="4618" width="9.1640625" style="20"/>
    <col min="4619" max="4619" width="16.83203125" style="20" customWidth="1"/>
    <col min="4620" max="4620" width="14" style="20" customWidth="1"/>
    <col min="4621" max="4864" width="9.1640625" style="20"/>
    <col min="4865" max="4865" width="21.5" style="20" customWidth="1"/>
    <col min="4866" max="4866" width="9.1640625" style="20"/>
    <col min="4867" max="4867" width="50.1640625" style="20" bestFit="1" customWidth="1"/>
    <col min="4868" max="4868" width="30" style="20" customWidth="1"/>
    <col min="4869" max="4869" width="9.1640625" style="20"/>
    <col min="4870" max="4870" width="18.5" style="20" customWidth="1"/>
    <col min="4871" max="4871" width="22.5" style="20" customWidth="1"/>
    <col min="4872" max="4872" width="18.6640625" style="20" customWidth="1"/>
    <col min="4873" max="4873" width="12.5" style="20" customWidth="1"/>
    <col min="4874" max="4874" width="9.1640625" style="20"/>
    <col min="4875" max="4875" width="16.83203125" style="20" customWidth="1"/>
    <col min="4876" max="4876" width="14" style="20" customWidth="1"/>
    <col min="4877" max="5120" width="9.1640625" style="20"/>
    <col min="5121" max="5121" width="21.5" style="20" customWidth="1"/>
    <col min="5122" max="5122" width="9.1640625" style="20"/>
    <col min="5123" max="5123" width="50.1640625" style="20" bestFit="1" customWidth="1"/>
    <col min="5124" max="5124" width="30" style="20" customWidth="1"/>
    <col min="5125" max="5125" width="9.1640625" style="20"/>
    <col min="5126" max="5126" width="18.5" style="20" customWidth="1"/>
    <col min="5127" max="5127" width="22.5" style="20" customWidth="1"/>
    <col min="5128" max="5128" width="18.6640625" style="20" customWidth="1"/>
    <col min="5129" max="5129" width="12.5" style="20" customWidth="1"/>
    <col min="5130" max="5130" width="9.1640625" style="20"/>
    <col min="5131" max="5131" width="16.83203125" style="20" customWidth="1"/>
    <col min="5132" max="5132" width="14" style="20" customWidth="1"/>
    <col min="5133" max="5376" width="9.1640625" style="20"/>
    <col min="5377" max="5377" width="21.5" style="20" customWidth="1"/>
    <col min="5378" max="5378" width="9.1640625" style="20"/>
    <col min="5379" max="5379" width="50.1640625" style="20" bestFit="1" customWidth="1"/>
    <col min="5380" max="5380" width="30" style="20" customWidth="1"/>
    <col min="5381" max="5381" width="9.1640625" style="20"/>
    <col min="5382" max="5382" width="18.5" style="20" customWidth="1"/>
    <col min="5383" max="5383" width="22.5" style="20" customWidth="1"/>
    <col min="5384" max="5384" width="18.6640625" style="20" customWidth="1"/>
    <col min="5385" max="5385" width="12.5" style="20" customWidth="1"/>
    <col min="5386" max="5386" width="9.1640625" style="20"/>
    <col min="5387" max="5387" width="16.83203125" style="20" customWidth="1"/>
    <col min="5388" max="5388" width="14" style="20" customWidth="1"/>
    <col min="5389" max="5632" width="9.1640625" style="20"/>
    <col min="5633" max="5633" width="21.5" style="20" customWidth="1"/>
    <col min="5634" max="5634" width="9.1640625" style="20"/>
    <col min="5635" max="5635" width="50.1640625" style="20" bestFit="1" customWidth="1"/>
    <col min="5636" max="5636" width="30" style="20" customWidth="1"/>
    <col min="5637" max="5637" width="9.1640625" style="20"/>
    <col min="5638" max="5638" width="18.5" style="20" customWidth="1"/>
    <col min="5639" max="5639" width="22.5" style="20" customWidth="1"/>
    <col min="5640" max="5640" width="18.6640625" style="20" customWidth="1"/>
    <col min="5641" max="5641" width="12.5" style="20" customWidth="1"/>
    <col min="5642" max="5642" width="9.1640625" style="20"/>
    <col min="5643" max="5643" width="16.83203125" style="20" customWidth="1"/>
    <col min="5644" max="5644" width="14" style="20" customWidth="1"/>
    <col min="5645" max="5888" width="9.1640625" style="20"/>
    <col min="5889" max="5889" width="21.5" style="20" customWidth="1"/>
    <col min="5890" max="5890" width="9.1640625" style="20"/>
    <col min="5891" max="5891" width="50.1640625" style="20" bestFit="1" customWidth="1"/>
    <col min="5892" max="5892" width="30" style="20" customWidth="1"/>
    <col min="5893" max="5893" width="9.1640625" style="20"/>
    <col min="5894" max="5894" width="18.5" style="20" customWidth="1"/>
    <col min="5895" max="5895" width="22.5" style="20" customWidth="1"/>
    <col min="5896" max="5896" width="18.6640625" style="20" customWidth="1"/>
    <col min="5897" max="5897" width="12.5" style="20" customWidth="1"/>
    <col min="5898" max="5898" width="9.1640625" style="20"/>
    <col min="5899" max="5899" width="16.83203125" style="20" customWidth="1"/>
    <col min="5900" max="5900" width="14" style="20" customWidth="1"/>
    <col min="5901" max="6144" width="9.1640625" style="20"/>
    <col min="6145" max="6145" width="21.5" style="20" customWidth="1"/>
    <col min="6146" max="6146" width="9.1640625" style="20"/>
    <col min="6147" max="6147" width="50.1640625" style="20" bestFit="1" customWidth="1"/>
    <col min="6148" max="6148" width="30" style="20" customWidth="1"/>
    <col min="6149" max="6149" width="9.1640625" style="20"/>
    <col min="6150" max="6150" width="18.5" style="20" customWidth="1"/>
    <col min="6151" max="6151" width="22.5" style="20" customWidth="1"/>
    <col min="6152" max="6152" width="18.6640625" style="20" customWidth="1"/>
    <col min="6153" max="6153" width="12.5" style="20" customWidth="1"/>
    <col min="6154" max="6154" width="9.1640625" style="20"/>
    <col min="6155" max="6155" width="16.83203125" style="20" customWidth="1"/>
    <col min="6156" max="6156" width="14" style="20" customWidth="1"/>
    <col min="6157" max="6400" width="9.1640625" style="20"/>
    <col min="6401" max="6401" width="21.5" style="20" customWidth="1"/>
    <col min="6402" max="6402" width="9.1640625" style="20"/>
    <col min="6403" max="6403" width="50.1640625" style="20" bestFit="1" customWidth="1"/>
    <col min="6404" max="6404" width="30" style="20" customWidth="1"/>
    <col min="6405" max="6405" width="9.1640625" style="20"/>
    <col min="6406" max="6406" width="18.5" style="20" customWidth="1"/>
    <col min="6407" max="6407" width="22.5" style="20" customWidth="1"/>
    <col min="6408" max="6408" width="18.6640625" style="20" customWidth="1"/>
    <col min="6409" max="6409" width="12.5" style="20" customWidth="1"/>
    <col min="6410" max="6410" width="9.1640625" style="20"/>
    <col min="6411" max="6411" width="16.83203125" style="20" customWidth="1"/>
    <col min="6412" max="6412" width="14" style="20" customWidth="1"/>
    <col min="6413" max="6656" width="9.1640625" style="20"/>
    <col min="6657" max="6657" width="21.5" style="20" customWidth="1"/>
    <col min="6658" max="6658" width="9.1640625" style="20"/>
    <col min="6659" max="6659" width="50.1640625" style="20" bestFit="1" customWidth="1"/>
    <col min="6660" max="6660" width="30" style="20" customWidth="1"/>
    <col min="6661" max="6661" width="9.1640625" style="20"/>
    <col min="6662" max="6662" width="18.5" style="20" customWidth="1"/>
    <col min="6663" max="6663" width="22.5" style="20" customWidth="1"/>
    <col min="6664" max="6664" width="18.6640625" style="20" customWidth="1"/>
    <col min="6665" max="6665" width="12.5" style="20" customWidth="1"/>
    <col min="6666" max="6666" width="9.1640625" style="20"/>
    <col min="6667" max="6667" width="16.83203125" style="20" customWidth="1"/>
    <col min="6668" max="6668" width="14" style="20" customWidth="1"/>
    <col min="6669" max="6912" width="9.1640625" style="20"/>
    <col min="6913" max="6913" width="21.5" style="20" customWidth="1"/>
    <col min="6914" max="6914" width="9.1640625" style="20"/>
    <col min="6915" max="6915" width="50.1640625" style="20" bestFit="1" customWidth="1"/>
    <col min="6916" max="6916" width="30" style="20" customWidth="1"/>
    <col min="6917" max="6917" width="9.1640625" style="20"/>
    <col min="6918" max="6918" width="18.5" style="20" customWidth="1"/>
    <col min="6919" max="6919" width="22.5" style="20" customWidth="1"/>
    <col min="6920" max="6920" width="18.6640625" style="20" customWidth="1"/>
    <col min="6921" max="6921" width="12.5" style="20" customWidth="1"/>
    <col min="6922" max="6922" width="9.1640625" style="20"/>
    <col min="6923" max="6923" width="16.83203125" style="20" customWidth="1"/>
    <col min="6924" max="6924" width="14" style="20" customWidth="1"/>
    <col min="6925" max="7168" width="9.1640625" style="20"/>
    <col min="7169" max="7169" width="21.5" style="20" customWidth="1"/>
    <col min="7170" max="7170" width="9.1640625" style="20"/>
    <col min="7171" max="7171" width="50.1640625" style="20" bestFit="1" customWidth="1"/>
    <col min="7172" max="7172" width="30" style="20" customWidth="1"/>
    <col min="7173" max="7173" width="9.1640625" style="20"/>
    <col min="7174" max="7174" width="18.5" style="20" customWidth="1"/>
    <col min="7175" max="7175" width="22.5" style="20" customWidth="1"/>
    <col min="7176" max="7176" width="18.6640625" style="20" customWidth="1"/>
    <col min="7177" max="7177" width="12.5" style="20" customWidth="1"/>
    <col min="7178" max="7178" width="9.1640625" style="20"/>
    <col min="7179" max="7179" width="16.83203125" style="20" customWidth="1"/>
    <col min="7180" max="7180" width="14" style="20" customWidth="1"/>
    <col min="7181" max="7424" width="9.1640625" style="20"/>
    <col min="7425" max="7425" width="21.5" style="20" customWidth="1"/>
    <col min="7426" max="7426" width="9.1640625" style="20"/>
    <col min="7427" max="7427" width="50.1640625" style="20" bestFit="1" customWidth="1"/>
    <col min="7428" max="7428" width="30" style="20" customWidth="1"/>
    <col min="7429" max="7429" width="9.1640625" style="20"/>
    <col min="7430" max="7430" width="18.5" style="20" customWidth="1"/>
    <col min="7431" max="7431" width="22.5" style="20" customWidth="1"/>
    <col min="7432" max="7432" width="18.6640625" style="20" customWidth="1"/>
    <col min="7433" max="7433" width="12.5" style="20" customWidth="1"/>
    <col min="7434" max="7434" width="9.1640625" style="20"/>
    <col min="7435" max="7435" width="16.83203125" style="20" customWidth="1"/>
    <col min="7436" max="7436" width="14" style="20" customWidth="1"/>
    <col min="7437" max="7680" width="9.1640625" style="20"/>
    <col min="7681" max="7681" width="21.5" style="20" customWidth="1"/>
    <col min="7682" max="7682" width="9.1640625" style="20"/>
    <col min="7683" max="7683" width="50.1640625" style="20" bestFit="1" customWidth="1"/>
    <col min="7684" max="7684" width="30" style="20" customWidth="1"/>
    <col min="7685" max="7685" width="9.1640625" style="20"/>
    <col min="7686" max="7686" width="18.5" style="20" customWidth="1"/>
    <col min="7687" max="7687" width="22.5" style="20" customWidth="1"/>
    <col min="7688" max="7688" width="18.6640625" style="20" customWidth="1"/>
    <col min="7689" max="7689" width="12.5" style="20" customWidth="1"/>
    <col min="7690" max="7690" width="9.1640625" style="20"/>
    <col min="7691" max="7691" width="16.83203125" style="20" customWidth="1"/>
    <col min="7692" max="7692" width="14" style="20" customWidth="1"/>
    <col min="7693" max="7936" width="9.1640625" style="20"/>
    <col min="7937" max="7937" width="21.5" style="20" customWidth="1"/>
    <col min="7938" max="7938" width="9.1640625" style="20"/>
    <col min="7939" max="7939" width="50.1640625" style="20" bestFit="1" customWidth="1"/>
    <col min="7940" max="7940" width="30" style="20" customWidth="1"/>
    <col min="7941" max="7941" width="9.1640625" style="20"/>
    <col min="7942" max="7942" width="18.5" style="20" customWidth="1"/>
    <col min="7943" max="7943" width="22.5" style="20" customWidth="1"/>
    <col min="7944" max="7944" width="18.6640625" style="20" customWidth="1"/>
    <col min="7945" max="7945" width="12.5" style="20" customWidth="1"/>
    <col min="7946" max="7946" width="9.1640625" style="20"/>
    <col min="7947" max="7947" width="16.83203125" style="20" customWidth="1"/>
    <col min="7948" max="7948" width="14" style="20" customWidth="1"/>
    <col min="7949" max="8192" width="9.1640625" style="20"/>
    <col min="8193" max="8193" width="21.5" style="20" customWidth="1"/>
    <col min="8194" max="8194" width="9.1640625" style="20"/>
    <col min="8195" max="8195" width="50.1640625" style="20" bestFit="1" customWidth="1"/>
    <col min="8196" max="8196" width="30" style="20" customWidth="1"/>
    <col min="8197" max="8197" width="9.1640625" style="20"/>
    <col min="8198" max="8198" width="18.5" style="20" customWidth="1"/>
    <col min="8199" max="8199" width="22.5" style="20" customWidth="1"/>
    <col min="8200" max="8200" width="18.6640625" style="20" customWidth="1"/>
    <col min="8201" max="8201" width="12.5" style="20" customWidth="1"/>
    <col min="8202" max="8202" width="9.1640625" style="20"/>
    <col min="8203" max="8203" width="16.83203125" style="20" customWidth="1"/>
    <col min="8204" max="8204" width="14" style="20" customWidth="1"/>
    <col min="8205" max="8448" width="9.1640625" style="20"/>
    <col min="8449" max="8449" width="21.5" style="20" customWidth="1"/>
    <col min="8450" max="8450" width="9.1640625" style="20"/>
    <col min="8451" max="8451" width="50.1640625" style="20" bestFit="1" customWidth="1"/>
    <col min="8452" max="8452" width="30" style="20" customWidth="1"/>
    <col min="8453" max="8453" width="9.1640625" style="20"/>
    <col min="8454" max="8454" width="18.5" style="20" customWidth="1"/>
    <col min="8455" max="8455" width="22.5" style="20" customWidth="1"/>
    <col min="8456" max="8456" width="18.6640625" style="20" customWidth="1"/>
    <col min="8457" max="8457" width="12.5" style="20" customWidth="1"/>
    <col min="8458" max="8458" width="9.1640625" style="20"/>
    <col min="8459" max="8459" width="16.83203125" style="20" customWidth="1"/>
    <col min="8460" max="8460" width="14" style="20" customWidth="1"/>
    <col min="8461" max="8704" width="9.1640625" style="20"/>
    <col min="8705" max="8705" width="21.5" style="20" customWidth="1"/>
    <col min="8706" max="8706" width="9.1640625" style="20"/>
    <col min="8707" max="8707" width="50.1640625" style="20" bestFit="1" customWidth="1"/>
    <col min="8708" max="8708" width="30" style="20" customWidth="1"/>
    <col min="8709" max="8709" width="9.1640625" style="20"/>
    <col min="8710" max="8710" width="18.5" style="20" customWidth="1"/>
    <col min="8711" max="8711" width="22.5" style="20" customWidth="1"/>
    <col min="8712" max="8712" width="18.6640625" style="20" customWidth="1"/>
    <col min="8713" max="8713" width="12.5" style="20" customWidth="1"/>
    <col min="8714" max="8714" width="9.1640625" style="20"/>
    <col min="8715" max="8715" width="16.83203125" style="20" customWidth="1"/>
    <col min="8716" max="8716" width="14" style="20" customWidth="1"/>
    <col min="8717" max="8960" width="9.1640625" style="20"/>
    <col min="8961" max="8961" width="21.5" style="20" customWidth="1"/>
    <col min="8962" max="8962" width="9.1640625" style="20"/>
    <col min="8963" max="8963" width="50.1640625" style="20" bestFit="1" customWidth="1"/>
    <col min="8964" max="8964" width="30" style="20" customWidth="1"/>
    <col min="8965" max="8965" width="9.1640625" style="20"/>
    <col min="8966" max="8966" width="18.5" style="20" customWidth="1"/>
    <col min="8967" max="8967" width="22.5" style="20" customWidth="1"/>
    <col min="8968" max="8968" width="18.6640625" style="20" customWidth="1"/>
    <col min="8969" max="8969" width="12.5" style="20" customWidth="1"/>
    <col min="8970" max="8970" width="9.1640625" style="20"/>
    <col min="8971" max="8971" width="16.83203125" style="20" customWidth="1"/>
    <col min="8972" max="8972" width="14" style="20" customWidth="1"/>
    <col min="8973" max="9216" width="9.1640625" style="20"/>
    <col min="9217" max="9217" width="21.5" style="20" customWidth="1"/>
    <col min="9218" max="9218" width="9.1640625" style="20"/>
    <col min="9219" max="9219" width="50.1640625" style="20" bestFit="1" customWidth="1"/>
    <col min="9220" max="9220" width="30" style="20" customWidth="1"/>
    <col min="9221" max="9221" width="9.1640625" style="20"/>
    <col min="9222" max="9222" width="18.5" style="20" customWidth="1"/>
    <col min="9223" max="9223" width="22.5" style="20" customWidth="1"/>
    <col min="9224" max="9224" width="18.6640625" style="20" customWidth="1"/>
    <col min="9225" max="9225" width="12.5" style="20" customWidth="1"/>
    <col min="9226" max="9226" width="9.1640625" style="20"/>
    <col min="9227" max="9227" width="16.83203125" style="20" customWidth="1"/>
    <col min="9228" max="9228" width="14" style="20" customWidth="1"/>
    <col min="9229" max="9472" width="9.1640625" style="20"/>
    <col min="9473" max="9473" width="21.5" style="20" customWidth="1"/>
    <col min="9474" max="9474" width="9.1640625" style="20"/>
    <col min="9475" max="9475" width="50.1640625" style="20" bestFit="1" customWidth="1"/>
    <col min="9476" max="9476" width="30" style="20" customWidth="1"/>
    <col min="9477" max="9477" width="9.1640625" style="20"/>
    <col min="9478" max="9478" width="18.5" style="20" customWidth="1"/>
    <col min="9479" max="9479" width="22.5" style="20" customWidth="1"/>
    <col min="9480" max="9480" width="18.6640625" style="20" customWidth="1"/>
    <col min="9481" max="9481" width="12.5" style="20" customWidth="1"/>
    <col min="9482" max="9482" width="9.1640625" style="20"/>
    <col min="9483" max="9483" width="16.83203125" style="20" customWidth="1"/>
    <col min="9484" max="9484" width="14" style="20" customWidth="1"/>
    <col min="9485" max="9728" width="9.1640625" style="20"/>
    <col min="9729" max="9729" width="21.5" style="20" customWidth="1"/>
    <col min="9730" max="9730" width="9.1640625" style="20"/>
    <col min="9731" max="9731" width="50.1640625" style="20" bestFit="1" customWidth="1"/>
    <col min="9732" max="9732" width="30" style="20" customWidth="1"/>
    <col min="9733" max="9733" width="9.1640625" style="20"/>
    <col min="9734" max="9734" width="18.5" style="20" customWidth="1"/>
    <col min="9735" max="9735" width="22.5" style="20" customWidth="1"/>
    <col min="9736" max="9736" width="18.6640625" style="20" customWidth="1"/>
    <col min="9737" max="9737" width="12.5" style="20" customWidth="1"/>
    <col min="9738" max="9738" width="9.1640625" style="20"/>
    <col min="9739" max="9739" width="16.83203125" style="20" customWidth="1"/>
    <col min="9740" max="9740" width="14" style="20" customWidth="1"/>
    <col min="9741" max="9984" width="9.1640625" style="20"/>
    <col min="9985" max="9985" width="21.5" style="20" customWidth="1"/>
    <col min="9986" max="9986" width="9.1640625" style="20"/>
    <col min="9987" max="9987" width="50.1640625" style="20" bestFit="1" customWidth="1"/>
    <col min="9988" max="9988" width="30" style="20" customWidth="1"/>
    <col min="9989" max="9989" width="9.1640625" style="20"/>
    <col min="9990" max="9990" width="18.5" style="20" customWidth="1"/>
    <col min="9991" max="9991" width="22.5" style="20" customWidth="1"/>
    <col min="9992" max="9992" width="18.6640625" style="20" customWidth="1"/>
    <col min="9993" max="9993" width="12.5" style="20" customWidth="1"/>
    <col min="9994" max="9994" width="9.1640625" style="20"/>
    <col min="9995" max="9995" width="16.83203125" style="20" customWidth="1"/>
    <col min="9996" max="9996" width="14" style="20" customWidth="1"/>
    <col min="9997" max="10240" width="9.1640625" style="20"/>
    <col min="10241" max="10241" width="21.5" style="20" customWidth="1"/>
    <col min="10242" max="10242" width="9.1640625" style="20"/>
    <col min="10243" max="10243" width="50.1640625" style="20" bestFit="1" customWidth="1"/>
    <col min="10244" max="10244" width="30" style="20" customWidth="1"/>
    <col min="10245" max="10245" width="9.1640625" style="20"/>
    <col min="10246" max="10246" width="18.5" style="20" customWidth="1"/>
    <col min="10247" max="10247" width="22.5" style="20" customWidth="1"/>
    <col min="10248" max="10248" width="18.6640625" style="20" customWidth="1"/>
    <col min="10249" max="10249" width="12.5" style="20" customWidth="1"/>
    <col min="10250" max="10250" width="9.1640625" style="20"/>
    <col min="10251" max="10251" width="16.83203125" style="20" customWidth="1"/>
    <col min="10252" max="10252" width="14" style="20" customWidth="1"/>
    <col min="10253" max="10496" width="9.1640625" style="20"/>
    <col min="10497" max="10497" width="21.5" style="20" customWidth="1"/>
    <col min="10498" max="10498" width="9.1640625" style="20"/>
    <col min="10499" max="10499" width="50.1640625" style="20" bestFit="1" customWidth="1"/>
    <col min="10500" max="10500" width="30" style="20" customWidth="1"/>
    <col min="10501" max="10501" width="9.1640625" style="20"/>
    <col min="10502" max="10502" width="18.5" style="20" customWidth="1"/>
    <col min="10503" max="10503" width="22.5" style="20" customWidth="1"/>
    <col min="10504" max="10504" width="18.6640625" style="20" customWidth="1"/>
    <col min="10505" max="10505" width="12.5" style="20" customWidth="1"/>
    <col min="10506" max="10506" width="9.1640625" style="20"/>
    <col min="10507" max="10507" width="16.83203125" style="20" customWidth="1"/>
    <col min="10508" max="10508" width="14" style="20" customWidth="1"/>
    <col min="10509" max="10752" width="9.1640625" style="20"/>
    <col min="10753" max="10753" width="21.5" style="20" customWidth="1"/>
    <col min="10754" max="10754" width="9.1640625" style="20"/>
    <col min="10755" max="10755" width="50.1640625" style="20" bestFit="1" customWidth="1"/>
    <col min="10756" max="10756" width="30" style="20" customWidth="1"/>
    <col min="10757" max="10757" width="9.1640625" style="20"/>
    <col min="10758" max="10758" width="18.5" style="20" customWidth="1"/>
    <col min="10759" max="10759" width="22.5" style="20" customWidth="1"/>
    <col min="10760" max="10760" width="18.6640625" style="20" customWidth="1"/>
    <col min="10761" max="10761" width="12.5" style="20" customWidth="1"/>
    <col min="10762" max="10762" width="9.1640625" style="20"/>
    <col min="10763" max="10763" width="16.83203125" style="20" customWidth="1"/>
    <col min="10764" max="10764" width="14" style="20" customWidth="1"/>
    <col min="10765" max="11008" width="9.1640625" style="20"/>
    <col min="11009" max="11009" width="21.5" style="20" customWidth="1"/>
    <col min="11010" max="11010" width="9.1640625" style="20"/>
    <col min="11011" max="11011" width="50.1640625" style="20" bestFit="1" customWidth="1"/>
    <col min="11012" max="11012" width="30" style="20" customWidth="1"/>
    <col min="11013" max="11013" width="9.1640625" style="20"/>
    <col min="11014" max="11014" width="18.5" style="20" customWidth="1"/>
    <col min="11015" max="11015" width="22.5" style="20" customWidth="1"/>
    <col min="11016" max="11016" width="18.6640625" style="20" customWidth="1"/>
    <col min="11017" max="11017" width="12.5" style="20" customWidth="1"/>
    <col min="11018" max="11018" width="9.1640625" style="20"/>
    <col min="11019" max="11019" width="16.83203125" style="20" customWidth="1"/>
    <col min="11020" max="11020" width="14" style="20" customWidth="1"/>
    <col min="11021" max="11264" width="9.1640625" style="20"/>
    <col min="11265" max="11265" width="21.5" style="20" customWidth="1"/>
    <col min="11266" max="11266" width="9.1640625" style="20"/>
    <col min="11267" max="11267" width="50.1640625" style="20" bestFit="1" customWidth="1"/>
    <col min="11268" max="11268" width="30" style="20" customWidth="1"/>
    <col min="11269" max="11269" width="9.1640625" style="20"/>
    <col min="11270" max="11270" width="18.5" style="20" customWidth="1"/>
    <col min="11271" max="11271" width="22.5" style="20" customWidth="1"/>
    <col min="11272" max="11272" width="18.6640625" style="20" customWidth="1"/>
    <col min="11273" max="11273" width="12.5" style="20" customWidth="1"/>
    <col min="11274" max="11274" width="9.1640625" style="20"/>
    <col min="11275" max="11275" width="16.83203125" style="20" customWidth="1"/>
    <col min="11276" max="11276" width="14" style="20" customWidth="1"/>
    <col min="11277" max="11520" width="9.1640625" style="20"/>
    <col min="11521" max="11521" width="21.5" style="20" customWidth="1"/>
    <col min="11522" max="11522" width="9.1640625" style="20"/>
    <col min="11523" max="11523" width="50.1640625" style="20" bestFit="1" customWidth="1"/>
    <col min="11524" max="11524" width="30" style="20" customWidth="1"/>
    <col min="11525" max="11525" width="9.1640625" style="20"/>
    <col min="11526" max="11526" width="18.5" style="20" customWidth="1"/>
    <col min="11527" max="11527" width="22.5" style="20" customWidth="1"/>
    <col min="11528" max="11528" width="18.6640625" style="20" customWidth="1"/>
    <col min="11529" max="11529" width="12.5" style="20" customWidth="1"/>
    <col min="11530" max="11530" width="9.1640625" style="20"/>
    <col min="11531" max="11531" width="16.83203125" style="20" customWidth="1"/>
    <col min="11532" max="11532" width="14" style="20" customWidth="1"/>
    <col min="11533" max="11776" width="9.1640625" style="20"/>
    <col min="11777" max="11777" width="21.5" style="20" customWidth="1"/>
    <col min="11778" max="11778" width="9.1640625" style="20"/>
    <col min="11779" max="11779" width="50.1640625" style="20" bestFit="1" customWidth="1"/>
    <col min="11780" max="11780" width="30" style="20" customWidth="1"/>
    <col min="11781" max="11781" width="9.1640625" style="20"/>
    <col min="11782" max="11782" width="18.5" style="20" customWidth="1"/>
    <col min="11783" max="11783" width="22.5" style="20" customWidth="1"/>
    <col min="11784" max="11784" width="18.6640625" style="20" customWidth="1"/>
    <col min="11785" max="11785" width="12.5" style="20" customWidth="1"/>
    <col min="11786" max="11786" width="9.1640625" style="20"/>
    <col min="11787" max="11787" width="16.83203125" style="20" customWidth="1"/>
    <col min="11788" max="11788" width="14" style="20" customWidth="1"/>
    <col min="11789" max="12032" width="9.1640625" style="20"/>
    <col min="12033" max="12033" width="21.5" style="20" customWidth="1"/>
    <col min="12034" max="12034" width="9.1640625" style="20"/>
    <col min="12035" max="12035" width="50.1640625" style="20" bestFit="1" customWidth="1"/>
    <col min="12036" max="12036" width="30" style="20" customWidth="1"/>
    <col min="12037" max="12037" width="9.1640625" style="20"/>
    <col min="12038" max="12038" width="18.5" style="20" customWidth="1"/>
    <col min="12039" max="12039" width="22.5" style="20" customWidth="1"/>
    <col min="12040" max="12040" width="18.6640625" style="20" customWidth="1"/>
    <col min="12041" max="12041" width="12.5" style="20" customWidth="1"/>
    <col min="12042" max="12042" width="9.1640625" style="20"/>
    <col min="12043" max="12043" width="16.83203125" style="20" customWidth="1"/>
    <col min="12044" max="12044" width="14" style="20" customWidth="1"/>
    <col min="12045" max="12288" width="9.1640625" style="20"/>
    <col min="12289" max="12289" width="21.5" style="20" customWidth="1"/>
    <col min="12290" max="12290" width="9.1640625" style="20"/>
    <col min="12291" max="12291" width="50.1640625" style="20" bestFit="1" customWidth="1"/>
    <col min="12292" max="12292" width="30" style="20" customWidth="1"/>
    <col min="12293" max="12293" width="9.1640625" style="20"/>
    <col min="12294" max="12294" width="18.5" style="20" customWidth="1"/>
    <col min="12295" max="12295" width="22.5" style="20" customWidth="1"/>
    <col min="12296" max="12296" width="18.6640625" style="20" customWidth="1"/>
    <col min="12297" max="12297" width="12.5" style="20" customWidth="1"/>
    <col min="12298" max="12298" width="9.1640625" style="20"/>
    <col min="12299" max="12299" width="16.83203125" style="20" customWidth="1"/>
    <col min="12300" max="12300" width="14" style="20" customWidth="1"/>
    <col min="12301" max="12544" width="9.1640625" style="20"/>
    <col min="12545" max="12545" width="21.5" style="20" customWidth="1"/>
    <col min="12546" max="12546" width="9.1640625" style="20"/>
    <col min="12547" max="12547" width="50.1640625" style="20" bestFit="1" customWidth="1"/>
    <col min="12548" max="12548" width="30" style="20" customWidth="1"/>
    <col min="12549" max="12549" width="9.1640625" style="20"/>
    <col min="12550" max="12550" width="18.5" style="20" customWidth="1"/>
    <col min="12551" max="12551" width="22.5" style="20" customWidth="1"/>
    <col min="12552" max="12552" width="18.6640625" style="20" customWidth="1"/>
    <col min="12553" max="12553" width="12.5" style="20" customWidth="1"/>
    <col min="12554" max="12554" width="9.1640625" style="20"/>
    <col min="12555" max="12555" width="16.83203125" style="20" customWidth="1"/>
    <col min="12556" max="12556" width="14" style="20" customWidth="1"/>
    <col min="12557" max="12800" width="9.1640625" style="20"/>
    <col min="12801" max="12801" width="21.5" style="20" customWidth="1"/>
    <col min="12802" max="12802" width="9.1640625" style="20"/>
    <col min="12803" max="12803" width="50.1640625" style="20" bestFit="1" customWidth="1"/>
    <col min="12804" max="12804" width="30" style="20" customWidth="1"/>
    <col min="12805" max="12805" width="9.1640625" style="20"/>
    <col min="12806" max="12806" width="18.5" style="20" customWidth="1"/>
    <col min="12807" max="12807" width="22.5" style="20" customWidth="1"/>
    <col min="12808" max="12808" width="18.6640625" style="20" customWidth="1"/>
    <col min="12809" max="12809" width="12.5" style="20" customWidth="1"/>
    <col min="12810" max="12810" width="9.1640625" style="20"/>
    <col min="12811" max="12811" width="16.83203125" style="20" customWidth="1"/>
    <col min="12812" max="12812" width="14" style="20" customWidth="1"/>
    <col min="12813" max="13056" width="9.1640625" style="20"/>
    <col min="13057" max="13057" width="21.5" style="20" customWidth="1"/>
    <col min="13058" max="13058" width="9.1640625" style="20"/>
    <col min="13059" max="13059" width="50.1640625" style="20" bestFit="1" customWidth="1"/>
    <col min="13060" max="13060" width="30" style="20" customWidth="1"/>
    <col min="13061" max="13061" width="9.1640625" style="20"/>
    <col min="13062" max="13062" width="18.5" style="20" customWidth="1"/>
    <col min="13063" max="13063" width="22.5" style="20" customWidth="1"/>
    <col min="13064" max="13064" width="18.6640625" style="20" customWidth="1"/>
    <col min="13065" max="13065" width="12.5" style="20" customWidth="1"/>
    <col min="13066" max="13066" width="9.1640625" style="20"/>
    <col min="13067" max="13067" width="16.83203125" style="20" customWidth="1"/>
    <col min="13068" max="13068" width="14" style="20" customWidth="1"/>
    <col min="13069" max="13312" width="9.1640625" style="20"/>
    <col min="13313" max="13313" width="21.5" style="20" customWidth="1"/>
    <col min="13314" max="13314" width="9.1640625" style="20"/>
    <col min="13315" max="13315" width="50.1640625" style="20" bestFit="1" customWidth="1"/>
    <col min="13316" max="13316" width="30" style="20" customWidth="1"/>
    <col min="13317" max="13317" width="9.1640625" style="20"/>
    <col min="13318" max="13318" width="18.5" style="20" customWidth="1"/>
    <col min="13319" max="13319" width="22.5" style="20" customWidth="1"/>
    <col min="13320" max="13320" width="18.6640625" style="20" customWidth="1"/>
    <col min="13321" max="13321" width="12.5" style="20" customWidth="1"/>
    <col min="13322" max="13322" width="9.1640625" style="20"/>
    <col min="13323" max="13323" width="16.83203125" style="20" customWidth="1"/>
    <col min="13324" max="13324" width="14" style="20" customWidth="1"/>
    <col min="13325" max="13568" width="9.1640625" style="20"/>
    <col min="13569" max="13569" width="21.5" style="20" customWidth="1"/>
    <col min="13570" max="13570" width="9.1640625" style="20"/>
    <col min="13571" max="13571" width="50.1640625" style="20" bestFit="1" customWidth="1"/>
    <col min="13572" max="13572" width="30" style="20" customWidth="1"/>
    <col min="13573" max="13573" width="9.1640625" style="20"/>
    <col min="13574" max="13574" width="18.5" style="20" customWidth="1"/>
    <col min="13575" max="13575" width="22.5" style="20" customWidth="1"/>
    <col min="13576" max="13576" width="18.6640625" style="20" customWidth="1"/>
    <col min="13577" max="13577" width="12.5" style="20" customWidth="1"/>
    <col min="13578" max="13578" width="9.1640625" style="20"/>
    <col min="13579" max="13579" width="16.83203125" style="20" customWidth="1"/>
    <col min="13580" max="13580" width="14" style="20" customWidth="1"/>
    <col min="13581" max="13824" width="9.1640625" style="20"/>
    <col min="13825" max="13825" width="21.5" style="20" customWidth="1"/>
    <col min="13826" max="13826" width="9.1640625" style="20"/>
    <col min="13827" max="13827" width="50.1640625" style="20" bestFit="1" customWidth="1"/>
    <col min="13828" max="13828" width="30" style="20" customWidth="1"/>
    <col min="13829" max="13829" width="9.1640625" style="20"/>
    <col min="13830" max="13830" width="18.5" style="20" customWidth="1"/>
    <col min="13831" max="13831" width="22.5" style="20" customWidth="1"/>
    <col min="13832" max="13832" width="18.6640625" style="20" customWidth="1"/>
    <col min="13833" max="13833" width="12.5" style="20" customWidth="1"/>
    <col min="13834" max="13834" width="9.1640625" style="20"/>
    <col min="13835" max="13835" width="16.83203125" style="20" customWidth="1"/>
    <col min="13836" max="13836" width="14" style="20" customWidth="1"/>
    <col min="13837" max="14080" width="9.1640625" style="20"/>
    <col min="14081" max="14081" width="21.5" style="20" customWidth="1"/>
    <col min="14082" max="14082" width="9.1640625" style="20"/>
    <col min="14083" max="14083" width="50.1640625" style="20" bestFit="1" customWidth="1"/>
    <col min="14084" max="14084" width="30" style="20" customWidth="1"/>
    <col min="14085" max="14085" width="9.1640625" style="20"/>
    <col min="14086" max="14086" width="18.5" style="20" customWidth="1"/>
    <col min="14087" max="14087" width="22.5" style="20" customWidth="1"/>
    <col min="14088" max="14088" width="18.6640625" style="20" customWidth="1"/>
    <col min="14089" max="14089" width="12.5" style="20" customWidth="1"/>
    <col min="14090" max="14090" width="9.1640625" style="20"/>
    <col min="14091" max="14091" width="16.83203125" style="20" customWidth="1"/>
    <col min="14092" max="14092" width="14" style="20" customWidth="1"/>
    <col min="14093" max="14336" width="9.1640625" style="20"/>
    <col min="14337" max="14337" width="21.5" style="20" customWidth="1"/>
    <col min="14338" max="14338" width="9.1640625" style="20"/>
    <col min="14339" max="14339" width="50.1640625" style="20" bestFit="1" customWidth="1"/>
    <col min="14340" max="14340" width="30" style="20" customWidth="1"/>
    <col min="14341" max="14341" width="9.1640625" style="20"/>
    <col min="14342" max="14342" width="18.5" style="20" customWidth="1"/>
    <col min="14343" max="14343" width="22.5" style="20" customWidth="1"/>
    <col min="14344" max="14344" width="18.6640625" style="20" customWidth="1"/>
    <col min="14345" max="14345" width="12.5" style="20" customWidth="1"/>
    <col min="14346" max="14346" width="9.1640625" style="20"/>
    <col min="14347" max="14347" width="16.83203125" style="20" customWidth="1"/>
    <col min="14348" max="14348" width="14" style="20" customWidth="1"/>
    <col min="14349" max="14592" width="9.1640625" style="20"/>
    <col min="14593" max="14593" width="21.5" style="20" customWidth="1"/>
    <col min="14594" max="14594" width="9.1640625" style="20"/>
    <col min="14595" max="14595" width="50.1640625" style="20" bestFit="1" customWidth="1"/>
    <col min="14596" max="14596" width="30" style="20" customWidth="1"/>
    <col min="14597" max="14597" width="9.1640625" style="20"/>
    <col min="14598" max="14598" width="18.5" style="20" customWidth="1"/>
    <col min="14599" max="14599" width="22.5" style="20" customWidth="1"/>
    <col min="14600" max="14600" width="18.6640625" style="20" customWidth="1"/>
    <col min="14601" max="14601" width="12.5" style="20" customWidth="1"/>
    <col min="14602" max="14602" width="9.1640625" style="20"/>
    <col min="14603" max="14603" width="16.83203125" style="20" customWidth="1"/>
    <col min="14604" max="14604" width="14" style="20" customWidth="1"/>
    <col min="14605" max="14848" width="9.1640625" style="20"/>
    <col min="14849" max="14849" width="21.5" style="20" customWidth="1"/>
    <col min="14850" max="14850" width="9.1640625" style="20"/>
    <col min="14851" max="14851" width="50.1640625" style="20" bestFit="1" customWidth="1"/>
    <col min="14852" max="14852" width="30" style="20" customWidth="1"/>
    <col min="14853" max="14853" width="9.1640625" style="20"/>
    <col min="14854" max="14854" width="18.5" style="20" customWidth="1"/>
    <col min="14855" max="14855" width="22.5" style="20" customWidth="1"/>
    <col min="14856" max="14856" width="18.6640625" style="20" customWidth="1"/>
    <col min="14857" max="14857" width="12.5" style="20" customWidth="1"/>
    <col min="14858" max="14858" width="9.1640625" style="20"/>
    <col min="14859" max="14859" width="16.83203125" style="20" customWidth="1"/>
    <col min="14860" max="14860" width="14" style="20" customWidth="1"/>
    <col min="14861" max="15104" width="9.1640625" style="20"/>
    <col min="15105" max="15105" width="21.5" style="20" customWidth="1"/>
    <col min="15106" max="15106" width="9.1640625" style="20"/>
    <col min="15107" max="15107" width="50.1640625" style="20" bestFit="1" customWidth="1"/>
    <col min="15108" max="15108" width="30" style="20" customWidth="1"/>
    <col min="15109" max="15109" width="9.1640625" style="20"/>
    <col min="15110" max="15110" width="18.5" style="20" customWidth="1"/>
    <col min="15111" max="15111" width="22.5" style="20" customWidth="1"/>
    <col min="15112" max="15112" width="18.6640625" style="20" customWidth="1"/>
    <col min="15113" max="15113" width="12.5" style="20" customWidth="1"/>
    <col min="15114" max="15114" width="9.1640625" style="20"/>
    <col min="15115" max="15115" width="16.83203125" style="20" customWidth="1"/>
    <col min="15116" max="15116" width="14" style="20" customWidth="1"/>
    <col min="15117" max="15360" width="9.1640625" style="20"/>
    <col min="15361" max="15361" width="21.5" style="20" customWidth="1"/>
    <col min="15362" max="15362" width="9.1640625" style="20"/>
    <col min="15363" max="15363" width="50.1640625" style="20" bestFit="1" customWidth="1"/>
    <col min="15364" max="15364" width="30" style="20" customWidth="1"/>
    <col min="15365" max="15365" width="9.1640625" style="20"/>
    <col min="15366" max="15366" width="18.5" style="20" customWidth="1"/>
    <col min="15367" max="15367" width="22.5" style="20" customWidth="1"/>
    <col min="15368" max="15368" width="18.6640625" style="20" customWidth="1"/>
    <col min="15369" max="15369" width="12.5" style="20" customWidth="1"/>
    <col min="15370" max="15370" width="9.1640625" style="20"/>
    <col min="15371" max="15371" width="16.83203125" style="20" customWidth="1"/>
    <col min="15372" max="15372" width="14" style="20" customWidth="1"/>
    <col min="15373" max="15616" width="9.1640625" style="20"/>
    <col min="15617" max="15617" width="21.5" style="20" customWidth="1"/>
    <col min="15618" max="15618" width="9.1640625" style="20"/>
    <col min="15619" max="15619" width="50.1640625" style="20" bestFit="1" customWidth="1"/>
    <col min="15620" max="15620" width="30" style="20" customWidth="1"/>
    <col min="15621" max="15621" width="9.1640625" style="20"/>
    <col min="15622" max="15622" width="18.5" style="20" customWidth="1"/>
    <col min="15623" max="15623" width="22.5" style="20" customWidth="1"/>
    <col min="15624" max="15624" width="18.6640625" style="20" customWidth="1"/>
    <col min="15625" max="15625" width="12.5" style="20" customWidth="1"/>
    <col min="15626" max="15626" width="9.1640625" style="20"/>
    <col min="15627" max="15627" width="16.83203125" style="20" customWidth="1"/>
    <col min="15628" max="15628" width="14" style="20" customWidth="1"/>
    <col min="15629" max="15872" width="9.1640625" style="20"/>
    <col min="15873" max="15873" width="21.5" style="20" customWidth="1"/>
    <col min="15874" max="15874" width="9.1640625" style="20"/>
    <col min="15875" max="15875" width="50.1640625" style="20" bestFit="1" customWidth="1"/>
    <col min="15876" max="15876" width="30" style="20" customWidth="1"/>
    <col min="15877" max="15877" width="9.1640625" style="20"/>
    <col min="15878" max="15878" width="18.5" style="20" customWidth="1"/>
    <col min="15879" max="15879" width="22.5" style="20" customWidth="1"/>
    <col min="15880" max="15880" width="18.6640625" style="20" customWidth="1"/>
    <col min="15881" max="15881" width="12.5" style="20" customWidth="1"/>
    <col min="15882" max="15882" width="9.1640625" style="20"/>
    <col min="15883" max="15883" width="16.83203125" style="20" customWidth="1"/>
    <col min="15884" max="15884" width="14" style="20" customWidth="1"/>
    <col min="15885" max="16128" width="9.1640625" style="20"/>
    <col min="16129" max="16129" width="21.5" style="20" customWidth="1"/>
    <col min="16130" max="16130" width="9.1640625" style="20"/>
    <col min="16131" max="16131" width="50.1640625" style="20" bestFit="1" customWidth="1"/>
    <col min="16132" max="16132" width="30" style="20" customWidth="1"/>
    <col min="16133" max="16133" width="9.1640625" style="20"/>
    <col min="16134" max="16134" width="18.5" style="20" customWidth="1"/>
    <col min="16135" max="16135" width="22.5" style="20" customWidth="1"/>
    <col min="16136" max="16136" width="18.6640625" style="20" customWidth="1"/>
    <col min="16137" max="16137" width="12.5" style="20" customWidth="1"/>
    <col min="16138" max="16138" width="9.1640625" style="20"/>
    <col min="16139" max="16139" width="16.83203125" style="20" customWidth="1"/>
    <col min="16140" max="16140" width="14" style="20" customWidth="1"/>
    <col min="16141" max="16384" width="9.1640625" style="20"/>
  </cols>
  <sheetData>
    <row r="1" spans="1:12" ht="50.25" customHeight="1" x14ac:dyDescent="0.2">
      <c r="A1" s="46" t="s">
        <v>0</v>
      </c>
      <c r="B1" s="40" t="s">
        <v>1</v>
      </c>
      <c r="C1" s="41" t="s">
        <v>2</v>
      </c>
      <c r="D1" s="41" t="s">
        <v>3</v>
      </c>
      <c r="E1" s="42" t="s">
        <v>4</v>
      </c>
      <c r="F1" s="42" t="s">
        <v>5</v>
      </c>
      <c r="G1" s="43" t="s">
        <v>6</v>
      </c>
      <c r="H1" s="44" t="s">
        <v>7</v>
      </c>
      <c r="I1" s="45" t="s">
        <v>8</v>
      </c>
      <c r="J1" s="44" t="s">
        <v>9</v>
      </c>
      <c r="K1" s="44" t="s">
        <v>10</v>
      </c>
      <c r="L1" s="47" t="s">
        <v>11</v>
      </c>
    </row>
    <row r="2" spans="1:12" s="28" customFormat="1" ht="30" x14ac:dyDescent="0.2">
      <c r="A2" s="29" t="s">
        <v>12</v>
      </c>
      <c r="B2" s="24">
        <v>30</v>
      </c>
      <c r="C2" s="1" t="s">
        <v>13</v>
      </c>
      <c r="D2" s="1" t="s">
        <v>14</v>
      </c>
      <c r="E2" s="17">
        <v>39427</v>
      </c>
      <c r="F2" s="17" t="s">
        <v>15</v>
      </c>
      <c r="G2" s="3" t="s">
        <v>16</v>
      </c>
      <c r="H2" s="23">
        <v>9503.1200000000008</v>
      </c>
      <c r="I2" s="5" t="s">
        <v>17</v>
      </c>
      <c r="J2" s="4"/>
      <c r="K2" s="4"/>
      <c r="L2" s="30" t="s">
        <v>18</v>
      </c>
    </row>
    <row r="3" spans="1:12" s="28" customFormat="1" ht="30" x14ac:dyDescent="0.2">
      <c r="A3" s="29" t="s">
        <v>19</v>
      </c>
      <c r="B3" s="24">
        <v>44</v>
      </c>
      <c r="C3" s="1" t="s">
        <v>20</v>
      </c>
      <c r="D3" s="1" t="s">
        <v>21</v>
      </c>
      <c r="E3" s="17">
        <v>39925</v>
      </c>
      <c r="F3" s="17" t="s">
        <v>15</v>
      </c>
      <c r="G3" s="3" t="s">
        <v>22</v>
      </c>
      <c r="H3" s="23">
        <f>114342.47+1800</f>
        <v>116142.47</v>
      </c>
      <c r="I3" s="5" t="s">
        <v>17</v>
      </c>
      <c r="J3" s="4"/>
      <c r="K3" s="4"/>
      <c r="L3" s="30" t="s">
        <v>23</v>
      </c>
    </row>
    <row r="4" spans="1:12" s="28" customFormat="1" ht="30" x14ac:dyDescent="0.2">
      <c r="A4" s="29" t="s">
        <v>19</v>
      </c>
      <c r="B4" s="24">
        <v>45</v>
      </c>
      <c r="C4" s="1" t="s">
        <v>20</v>
      </c>
      <c r="D4" s="1" t="s">
        <v>24</v>
      </c>
      <c r="E4" s="17">
        <v>38701</v>
      </c>
      <c r="F4" s="17" t="s">
        <v>15</v>
      </c>
      <c r="G4" s="3" t="s">
        <v>22</v>
      </c>
      <c r="H4" s="23">
        <v>0</v>
      </c>
      <c r="I4" s="5" t="s">
        <v>17</v>
      </c>
      <c r="J4" s="4"/>
      <c r="K4" s="4"/>
      <c r="L4" s="30" t="s">
        <v>23</v>
      </c>
    </row>
    <row r="5" spans="1:12" s="28" customFormat="1" ht="15" x14ac:dyDescent="0.2">
      <c r="A5" s="29" t="s">
        <v>25</v>
      </c>
      <c r="B5" s="24">
        <v>63</v>
      </c>
      <c r="C5" s="1" t="s">
        <v>26</v>
      </c>
      <c r="D5" s="1" t="s">
        <v>27</v>
      </c>
      <c r="E5" s="2">
        <v>39427</v>
      </c>
      <c r="F5" s="17" t="s">
        <v>15</v>
      </c>
      <c r="G5" s="3" t="s">
        <v>16</v>
      </c>
      <c r="H5" s="23">
        <v>9485.52</v>
      </c>
      <c r="I5" s="5" t="s">
        <v>17</v>
      </c>
      <c r="J5" s="4"/>
      <c r="K5" s="4"/>
      <c r="L5" s="30" t="s">
        <v>18</v>
      </c>
    </row>
    <row r="6" spans="1:12" s="28" customFormat="1" ht="15" x14ac:dyDescent="0.2">
      <c r="A6" s="29" t="s">
        <v>25</v>
      </c>
      <c r="B6" s="24">
        <v>65</v>
      </c>
      <c r="C6" s="13" t="s">
        <v>28</v>
      </c>
      <c r="D6" s="1" t="s">
        <v>29</v>
      </c>
      <c r="E6" s="17">
        <v>39685</v>
      </c>
      <c r="F6" s="17" t="s">
        <v>15</v>
      </c>
      <c r="G6" s="3" t="s">
        <v>30</v>
      </c>
      <c r="H6" s="23">
        <v>23220.65</v>
      </c>
      <c r="I6" s="5" t="s">
        <v>17</v>
      </c>
      <c r="J6" s="4"/>
      <c r="K6" s="4">
        <v>20.69</v>
      </c>
      <c r="L6" s="30" t="s">
        <v>18</v>
      </c>
    </row>
    <row r="7" spans="1:12" s="28" customFormat="1" ht="30" x14ac:dyDescent="0.2">
      <c r="A7" s="29" t="s">
        <v>25</v>
      </c>
      <c r="B7" s="24">
        <v>98</v>
      </c>
      <c r="C7" s="13" t="s">
        <v>31</v>
      </c>
      <c r="D7" s="1" t="s">
        <v>32</v>
      </c>
      <c r="E7" s="17">
        <v>39744</v>
      </c>
      <c r="F7" s="17" t="s">
        <v>15</v>
      </c>
      <c r="G7" s="3" t="s">
        <v>16</v>
      </c>
      <c r="H7" s="23">
        <v>4153.1400000000003</v>
      </c>
      <c r="I7" s="5" t="s">
        <v>17</v>
      </c>
      <c r="J7" s="4"/>
      <c r="K7" s="4"/>
      <c r="L7" s="30" t="s">
        <v>18</v>
      </c>
    </row>
    <row r="8" spans="1:12" s="28" customFormat="1" ht="15" x14ac:dyDescent="0.2">
      <c r="A8" s="29" t="s">
        <v>25</v>
      </c>
      <c r="B8" s="24">
        <v>104</v>
      </c>
      <c r="C8" s="13" t="s">
        <v>33</v>
      </c>
      <c r="D8" s="1" t="s">
        <v>34</v>
      </c>
      <c r="E8" s="17">
        <v>39582</v>
      </c>
      <c r="F8" s="17" t="s">
        <v>15</v>
      </c>
      <c r="G8" s="3" t="s">
        <v>30</v>
      </c>
      <c r="H8" s="23">
        <v>2701.13</v>
      </c>
      <c r="I8" s="5" t="s">
        <v>17</v>
      </c>
      <c r="J8" s="4"/>
      <c r="K8" s="4"/>
      <c r="L8" s="30" t="s">
        <v>18</v>
      </c>
    </row>
    <row r="9" spans="1:12" s="28" customFormat="1" ht="30" x14ac:dyDescent="0.2">
      <c r="A9" s="29" t="s">
        <v>25</v>
      </c>
      <c r="B9" s="24">
        <v>108</v>
      </c>
      <c r="C9" s="13" t="s">
        <v>35</v>
      </c>
      <c r="D9" s="1" t="s">
        <v>36</v>
      </c>
      <c r="E9" s="17">
        <v>39742</v>
      </c>
      <c r="F9" s="17" t="s">
        <v>15</v>
      </c>
      <c r="G9" s="3" t="s">
        <v>30</v>
      </c>
      <c r="H9" s="23">
        <v>2462.9499999999998</v>
      </c>
      <c r="I9" s="5" t="s">
        <v>17</v>
      </c>
      <c r="J9" s="4"/>
      <c r="K9" s="4"/>
      <c r="L9" s="30" t="s">
        <v>18</v>
      </c>
    </row>
    <row r="10" spans="1:12" s="28" customFormat="1" ht="45" x14ac:dyDescent="0.2">
      <c r="A10" s="29" t="s">
        <v>25</v>
      </c>
      <c r="B10" s="14">
        <v>109</v>
      </c>
      <c r="C10" s="13" t="s">
        <v>33</v>
      </c>
      <c r="D10" s="13" t="s">
        <v>37</v>
      </c>
      <c r="E10" s="18">
        <v>39973</v>
      </c>
      <c r="F10" s="18" t="s">
        <v>15</v>
      </c>
      <c r="G10" s="3" t="s">
        <v>30</v>
      </c>
      <c r="H10" s="23">
        <v>5993.03</v>
      </c>
      <c r="I10" s="5" t="s">
        <v>17</v>
      </c>
      <c r="J10" s="4"/>
      <c r="K10" s="4"/>
      <c r="L10" s="30" t="s">
        <v>18</v>
      </c>
    </row>
    <row r="11" spans="1:12" s="28" customFormat="1" ht="15" x14ac:dyDescent="0.2">
      <c r="A11" s="29" t="s">
        <v>25</v>
      </c>
      <c r="B11" s="24">
        <v>120</v>
      </c>
      <c r="C11" s="13" t="s">
        <v>35</v>
      </c>
      <c r="D11" s="1" t="s">
        <v>38</v>
      </c>
      <c r="E11" s="17">
        <v>38511</v>
      </c>
      <c r="F11" s="17" t="s">
        <v>15</v>
      </c>
      <c r="G11" s="3" t="s">
        <v>39</v>
      </c>
      <c r="H11" s="23">
        <v>50590.77</v>
      </c>
      <c r="I11" s="5" t="s">
        <v>17</v>
      </c>
      <c r="J11" s="4"/>
      <c r="K11" s="4"/>
      <c r="L11" s="30" t="s">
        <v>18</v>
      </c>
    </row>
    <row r="12" spans="1:12" s="28" customFormat="1" ht="30" x14ac:dyDescent="0.2">
      <c r="A12" s="29" t="s">
        <v>40</v>
      </c>
      <c r="B12" s="24">
        <v>126</v>
      </c>
      <c r="C12" s="1" t="s">
        <v>41</v>
      </c>
      <c r="D12" s="1" t="s">
        <v>42</v>
      </c>
      <c r="E12" s="17" t="s">
        <v>43</v>
      </c>
      <c r="F12" s="17" t="s">
        <v>15</v>
      </c>
      <c r="G12" s="3" t="s">
        <v>30</v>
      </c>
      <c r="H12" s="23">
        <v>32979.86</v>
      </c>
      <c r="I12" s="5" t="s">
        <v>17</v>
      </c>
      <c r="J12" s="4"/>
      <c r="K12" s="4"/>
      <c r="L12" s="30" t="s">
        <v>18</v>
      </c>
    </row>
    <row r="13" spans="1:12" s="28" customFormat="1" ht="15" x14ac:dyDescent="0.2">
      <c r="A13" s="29" t="s">
        <v>25</v>
      </c>
      <c r="B13" s="24">
        <v>127</v>
      </c>
      <c r="C13" s="13" t="s">
        <v>35</v>
      </c>
      <c r="D13" s="1" t="s">
        <v>44</v>
      </c>
      <c r="E13" s="17">
        <v>40061</v>
      </c>
      <c r="F13" s="17" t="s">
        <v>15</v>
      </c>
      <c r="G13" s="3" t="s">
        <v>30</v>
      </c>
      <c r="H13" s="23">
        <v>38461.339999999997</v>
      </c>
      <c r="I13" s="5" t="s">
        <v>17</v>
      </c>
      <c r="J13" s="4"/>
      <c r="K13" s="4"/>
      <c r="L13" s="30" t="s">
        <v>18</v>
      </c>
    </row>
    <row r="14" spans="1:12" s="28" customFormat="1" ht="30" x14ac:dyDescent="0.2">
      <c r="A14" s="29" t="s">
        <v>19</v>
      </c>
      <c r="B14" s="24">
        <v>128</v>
      </c>
      <c r="C14" s="1" t="s">
        <v>20</v>
      </c>
      <c r="D14" s="1" t="s">
        <v>45</v>
      </c>
      <c r="E14" s="17">
        <v>39675</v>
      </c>
      <c r="F14" s="17" t="s">
        <v>15</v>
      </c>
      <c r="G14" s="3" t="s">
        <v>22</v>
      </c>
      <c r="H14" s="23">
        <v>1800</v>
      </c>
      <c r="I14" s="5" t="s">
        <v>17</v>
      </c>
      <c r="J14" s="4"/>
      <c r="K14" s="4"/>
      <c r="L14" s="30" t="s">
        <v>18</v>
      </c>
    </row>
    <row r="15" spans="1:12" s="28" customFormat="1" ht="30" x14ac:dyDescent="0.2">
      <c r="A15" s="29" t="s">
        <v>46</v>
      </c>
      <c r="B15" s="24">
        <v>130</v>
      </c>
      <c r="C15" s="1" t="s">
        <v>47</v>
      </c>
      <c r="D15" s="1" t="s">
        <v>48</v>
      </c>
      <c r="E15" s="17">
        <v>39722</v>
      </c>
      <c r="F15" s="17" t="s">
        <v>15</v>
      </c>
      <c r="G15" s="3" t="s">
        <v>49</v>
      </c>
      <c r="H15" s="23">
        <v>170169.42</v>
      </c>
      <c r="I15" s="5" t="s">
        <v>17</v>
      </c>
      <c r="J15" s="4"/>
      <c r="K15" s="4"/>
      <c r="L15" s="30" t="s">
        <v>23</v>
      </c>
    </row>
    <row r="16" spans="1:12" s="28" customFormat="1" ht="30" x14ac:dyDescent="0.2">
      <c r="A16" s="29" t="s">
        <v>40</v>
      </c>
      <c r="B16" s="24">
        <v>134</v>
      </c>
      <c r="C16" s="1" t="s">
        <v>50</v>
      </c>
      <c r="D16" s="1" t="s">
        <v>51</v>
      </c>
      <c r="E16" s="17" t="s">
        <v>43</v>
      </c>
      <c r="F16" s="17" t="s">
        <v>15</v>
      </c>
      <c r="G16" s="3" t="s">
        <v>30</v>
      </c>
      <c r="H16" s="23">
        <v>335.52</v>
      </c>
      <c r="I16" s="5" t="s">
        <v>17</v>
      </c>
      <c r="J16" s="4"/>
      <c r="K16" s="4"/>
      <c r="L16" s="30" t="s">
        <v>18</v>
      </c>
    </row>
    <row r="17" spans="1:12" s="28" customFormat="1" ht="30" x14ac:dyDescent="0.2">
      <c r="A17" s="29" t="s">
        <v>52</v>
      </c>
      <c r="B17" s="24">
        <v>136</v>
      </c>
      <c r="C17" s="1" t="s">
        <v>53</v>
      </c>
      <c r="D17" s="1" t="s">
        <v>54</v>
      </c>
      <c r="E17" s="17" t="s">
        <v>43</v>
      </c>
      <c r="F17" s="17" t="s">
        <v>15</v>
      </c>
      <c r="G17" s="3" t="s">
        <v>30</v>
      </c>
      <c r="H17" s="23">
        <v>2477.0100000000002</v>
      </c>
      <c r="I17" s="5" t="s">
        <v>17</v>
      </c>
      <c r="J17" s="4"/>
      <c r="K17" s="4"/>
      <c r="L17" s="30" t="s">
        <v>18</v>
      </c>
    </row>
    <row r="18" spans="1:12" s="28" customFormat="1" ht="30" x14ac:dyDescent="0.2">
      <c r="A18" s="29" t="s">
        <v>52</v>
      </c>
      <c r="B18" s="24">
        <v>215</v>
      </c>
      <c r="C18" s="1" t="s">
        <v>53</v>
      </c>
      <c r="D18" s="1" t="s">
        <v>55</v>
      </c>
      <c r="E18" s="17" t="s">
        <v>43</v>
      </c>
      <c r="F18" s="17" t="s">
        <v>15</v>
      </c>
      <c r="G18" s="3" t="s">
        <v>30</v>
      </c>
      <c r="H18" s="23">
        <v>6096.48</v>
      </c>
      <c r="I18" s="5" t="s">
        <v>17</v>
      </c>
      <c r="J18" s="4"/>
      <c r="K18" s="4"/>
      <c r="L18" s="30" t="s">
        <v>18</v>
      </c>
    </row>
    <row r="19" spans="1:12" s="28" customFormat="1" ht="15" x14ac:dyDescent="0.2">
      <c r="A19" s="29" t="s">
        <v>25</v>
      </c>
      <c r="B19" s="24">
        <v>429</v>
      </c>
      <c r="C19" s="13" t="s">
        <v>35</v>
      </c>
      <c r="D19" s="1" t="s">
        <v>56</v>
      </c>
      <c r="E19" s="17">
        <v>40035</v>
      </c>
      <c r="F19" s="17" t="s">
        <v>15</v>
      </c>
      <c r="G19" s="3" t="s">
        <v>30</v>
      </c>
      <c r="H19" s="23">
        <v>2506.59</v>
      </c>
      <c r="I19" s="5" t="s">
        <v>17</v>
      </c>
      <c r="J19" s="4"/>
      <c r="K19" s="4"/>
      <c r="L19" s="30" t="s">
        <v>18</v>
      </c>
    </row>
    <row r="20" spans="1:12" s="28" customFormat="1" ht="30" x14ac:dyDescent="0.2">
      <c r="A20" s="29" t="s">
        <v>40</v>
      </c>
      <c r="B20" s="24">
        <v>437</v>
      </c>
      <c r="C20" s="1" t="s">
        <v>57</v>
      </c>
      <c r="D20" s="1" t="s">
        <v>58</v>
      </c>
      <c r="E20" s="17" t="s">
        <v>43</v>
      </c>
      <c r="F20" s="17" t="s">
        <v>15</v>
      </c>
      <c r="G20" s="3" t="s">
        <v>30</v>
      </c>
      <c r="H20" s="23">
        <v>1338.15</v>
      </c>
      <c r="I20" s="5" t="s">
        <v>17</v>
      </c>
      <c r="J20" s="4"/>
      <c r="K20" s="4"/>
      <c r="L20" s="30" t="s">
        <v>18</v>
      </c>
    </row>
    <row r="21" spans="1:12" s="28" customFormat="1" ht="30" x14ac:dyDescent="0.2">
      <c r="A21" s="29" t="s">
        <v>25</v>
      </c>
      <c r="B21" s="24">
        <v>453</v>
      </c>
      <c r="C21" s="13" t="s">
        <v>35</v>
      </c>
      <c r="D21" s="1" t="s">
        <v>59</v>
      </c>
      <c r="E21" s="17">
        <v>40400</v>
      </c>
      <c r="F21" s="17" t="s">
        <v>15</v>
      </c>
      <c r="G21" s="3" t="s">
        <v>49</v>
      </c>
      <c r="H21" s="23">
        <v>5915.89</v>
      </c>
      <c r="I21" s="5" t="s">
        <v>17</v>
      </c>
      <c r="J21" s="4"/>
      <c r="K21" s="4"/>
      <c r="L21" s="30" t="s">
        <v>18</v>
      </c>
    </row>
    <row r="22" spans="1:12" s="28" customFormat="1" ht="30" x14ac:dyDescent="0.2">
      <c r="A22" s="29" t="s">
        <v>25</v>
      </c>
      <c r="B22" s="24">
        <v>466</v>
      </c>
      <c r="C22" s="13" t="s">
        <v>35</v>
      </c>
      <c r="D22" s="1" t="s">
        <v>60</v>
      </c>
      <c r="E22" s="17" t="s">
        <v>43</v>
      </c>
      <c r="F22" s="17" t="s">
        <v>15</v>
      </c>
      <c r="G22" s="3" t="s">
        <v>49</v>
      </c>
      <c r="H22" s="23">
        <v>3763.83</v>
      </c>
      <c r="I22" s="5" t="s">
        <v>17</v>
      </c>
      <c r="J22" s="4"/>
      <c r="K22" s="4"/>
      <c r="L22" s="30" t="s">
        <v>18</v>
      </c>
    </row>
    <row r="23" spans="1:12" s="28" customFormat="1" ht="30" x14ac:dyDescent="0.2">
      <c r="A23" s="29" t="s">
        <v>52</v>
      </c>
      <c r="B23" s="24">
        <v>483</v>
      </c>
      <c r="C23" s="1" t="s">
        <v>53</v>
      </c>
      <c r="D23" s="1" t="s">
        <v>61</v>
      </c>
      <c r="E23" s="17" t="s">
        <v>43</v>
      </c>
      <c r="F23" s="17" t="s">
        <v>15</v>
      </c>
      <c r="G23" s="3" t="s">
        <v>30</v>
      </c>
      <c r="H23" s="23">
        <v>2953.63</v>
      </c>
      <c r="I23" s="5" t="s">
        <v>17</v>
      </c>
      <c r="J23" s="4"/>
      <c r="K23" s="4"/>
      <c r="L23" s="30" t="s">
        <v>18</v>
      </c>
    </row>
    <row r="24" spans="1:12" s="28" customFormat="1" ht="30" x14ac:dyDescent="0.2">
      <c r="A24" s="29" t="s">
        <v>46</v>
      </c>
      <c r="B24" s="24">
        <v>488</v>
      </c>
      <c r="C24" s="1" t="s">
        <v>62</v>
      </c>
      <c r="D24" s="1" t="s">
        <v>63</v>
      </c>
      <c r="E24" s="17">
        <v>39660</v>
      </c>
      <c r="F24" s="17" t="s">
        <v>15</v>
      </c>
      <c r="G24" s="3" t="s">
        <v>64</v>
      </c>
      <c r="H24" s="23">
        <v>54950</v>
      </c>
      <c r="I24" s="5" t="s">
        <v>17</v>
      </c>
      <c r="J24" s="4"/>
      <c r="K24" s="4"/>
      <c r="L24" s="30" t="s">
        <v>18</v>
      </c>
    </row>
    <row r="25" spans="1:12" s="28" customFormat="1" ht="30" x14ac:dyDescent="0.2">
      <c r="A25" s="29" t="s">
        <v>40</v>
      </c>
      <c r="B25" s="24">
        <v>505</v>
      </c>
      <c r="C25" s="1" t="s">
        <v>41</v>
      </c>
      <c r="D25" s="1" t="s">
        <v>65</v>
      </c>
      <c r="E25" s="17" t="s">
        <v>43</v>
      </c>
      <c r="F25" s="17" t="s">
        <v>15</v>
      </c>
      <c r="G25" s="3" t="s">
        <v>30</v>
      </c>
      <c r="H25" s="23">
        <v>1117.07</v>
      </c>
      <c r="I25" s="5" t="s">
        <v>17</v>
      </c>
      <c r="J25" s="4"/>
      <c r="K25" s="4"/>
      <c r="L25" s="30" t="s">
        <v>18</v>
      </c>
    </row>
    <row r="26" spans="1:12" s="28" customFormat="1" ht="30" x14ac:dyDescent="0.2">
      <c r="A26" s="29" t="s">
        <v>40</v>
      </c>
      <c r="B26" s="24">
        <v>565</v>
      </c>
      <c r="C26" s="1" t="s">
        <v>41</v>
      </c>
      <c r="D26" s="1" t="s">
        <v>66</v>
      </c>
      <c r="E26" s="17" t="s">
        <v>43</v>
      </c>
      <c r="F26" s="17" t="s">
        <v>15</v>
      </c>
      <c r="G26" s="3" t="s">
        <v>30</v>
      </c>
      <c r="H26" s="23">
        <v>290.52</v>
      </c>
      <c r="I26" s="5" t="s">
        <v>17</v>
      </c>
      <c r="J26" s="4"/>
      <c r="K26" s="4"/>
      <c r="L26" s="30" t="s">
        <v>18</v>
      </c>
    </row>
    <row r="27" spans="1:12" s="28" customFormat="1" ht="30" x14ac:dyDescent="0.2">
      <c r="A27" s="29" t="s">
        <v>67</v>
      </c>
      <c r="B27" s="24">
        <v>566</v>
      </c>
      <c r="C27" s="1" t="s">
        <v>68</v>
      </c>
      <c r="D27" s="1" t="s">
        <v>69</v>
      </c>
      <c r="E27" s="17">
        <v>40098</v>
      </c>
      <c r="F27" s="17" t="s">
        <v>70</v>
      </c>
      <c r="G27" s="3" t="s">
        <v>30</v>
      </c>
      <c r="H27" s="23">
        <v>6576.75</v>
      </c>
      <c r="I27" s="5" t="s">
        <v>17</v>
      </c>
      <c r="J27" s="4"/>
      <c r="K27" s="4"/>
      <c r="L27" s="30" t="s">
        <v>23</v>
      </c>
    </row>
    <row r="28" spans="1:12" s="28" customFormat="1" ht="30" x14ac:dyDescent="0.2">
      <c r="A28" s="29" t="s">
        <v>52</v>
      </c>
      <c r="B28" s="24">
        <v>571</v>
      </c>
      <c r="C28" s="1" t="s">
        <v>71</v>
      </c>
      <c r="D28" s="1" t="s">
        <v>72</v>
      </c>
      <c r="E28" s="17" t="s">
        <v>43</v>
      </c>
      <c r="F28" s="17" t="s">
        <v>15</v>
      </c>
      <c r="G28" s="3" t="s">
        <v>64</v>
      </c>
      <c r="H28" s="23">
        <v>1960.32</v>
      </c>
      <c r="I28" s="5" t="s">
        <v>17</v>
      </c>
      <c r="J28" s="4"/>
      <c r="K28" s="4"/>
      <c r="L28" s="30" t="s">
        <v>18</v>
      </c>
    </row>
    <row r="29" spans="1:12" s="28" customFormat="1" ht="30" x14ac:dyDescent="0.2">
      <c r="A29" s="29" t="s">
        <v>67</v>
      </c>
      <c r="B29" s="24">
        <v>724</v>
      </c>
      <c r="C29" s="1" t="s">
        <v>73</v>
      </c>
      <c r="D29" s="1" t="s">
        <v>74</v>
      </c>
      <c r="E29" s="17">
        <v>40290</v>
      </c>
      <c r="F29" s="19" t="s">
        <v>75</v>
      </c>
      <c r="G29" s="3" t="s">
        <v>16</v>
      </c>
      <c r="H29" s="23">
        <v>43805.8</v>
      </c>
      <c r="I29" s="5" t="s">
        <v>17</v>
      </c>
      <c r="J29" s="4"/>
      <c r="K29" s="4"/>
      <c r="L29" s="30" t="s">
        <v>23</v>
      </c>
    </row>
    <row r="30" spans="1:12" s="28" customFormat="1" ht="30" x14ac:dyDescent="0.2">
      <c r="A30" s="29" t="s">
        <v>25</v>
      </c>
      <c r="B30" s="24">
        <v>756</v>
      </c>
      <c r="C30" s="13" t="s">
        <v>31</v>
      </c>
      <c r="D30" s="1" t="s">
        <v>76</v>
      </c>
      <c r="E30" s="17">
        <v>40311</v>
      </c>
      <c r="F30" s="19" t="s">
        <v>15</v>
      </c>
      <c r="G30" s="3" t="s">
        <v>39</v>
      </c>
      <c r="H30" s="23">
        <v>1939.08</v>
      </c>
      <c r="I30" s="5" t="s">
        <v>17</v>
      </c>
      <c r="J30" s="4"/>
      <c r="K30" s="4"/>
      <c r="L30" s="30" t="s">
        <v>18</v>
      </c>
    </row>
    <row r="31" spans="1:12" s="28" customFormat="1" ht="30" x14ac:dyDescent="0.2">
      <c r="A31" s="29" t="s">
        <v>25</v>
      </c>
      <c r="B31" s="24">
        <v>884</v>
      </c>
      <c r="C31" s="13" t="s">
        <v>31</v>
      </c>
      <c r="D31" s="1" t="s">
        <v>77</v>
      </c>
      <c r="E31" s="17">
        <v>40120</v>
      </c>
      <c r="F31" s="17" t="s">
        <v>15</v>
      </c>
      <c r="G31" s="3" t="s">
        <v>49</v>
      </c>
      <c r="H31" s="23">
        <v>1258.6600000000001</v>
      </c>
      <c r="I31" s="5" t="s">
        <v>17</v>
      </c>
      <c r="J31" s="4"/>
      <c r="K31" s="4"/>
      <c r="L31" s="30" t="s">
        <v>18</v>
      </c>
    </row>
    <row r="32" spans="1:12" s="28" customFormat="1" ht="30" x14ac:dyDescent="0.2">
      <c r="A32" s="29" t="s">
        <v>67</v>
      </c>
      <c r="B32" s="24">
        <v>915</v>
      </c>
      <c r="C32" s="1" t="s">
        <v>78</v>
      </c>
      <c r="D32" s="1" t="s">
        <v>79</v>
      </c>
      <c r="E32" s="17">
        <v>40441</v>
      </c>
      <c r="F32" s="17" t="s">
        <v>15</v>
      </c>
      <c r="G32" s="3" t="s">
        <v>30</v>
      </c>
      <c r="H32" s="23">
        <v>18861</v>
      </c>
      <c r="I32" s="5" t="s">
        <v>17</v>
      </c>
      <c r="J32" s="4"/>
      <c r="K32" s="4"/>
      <c r="L32" s="30" t="s">
        <v>18</v>
      </c>
    </row>
    <row r="33" spans="1:12" s="28" customFormat="1" ht="30" x14ac:dyDescent="0.2">
      <c r="A33" s="29" t="s">
        <v>25</v>
      </c>
      <c r="B33" s="24">
        <v>1046</v>
      </c>
      <c r="C33" s="1" t="s">
        <v>80</v>
      </c>
      <c r="D33" s="1" t="s">
        <v>81</v>
      </c>
      <c r="E33" s="17">
        <v>40511</v>
      </c>
      <c r="F33" s="17" t="s">
        <v>15</v>
      </c>
      <c r="G33" s="3" t="s">
        <v>30</v>
      </c>
      <c r="H33" s="23">
        <v>6476.52</v>
      </c>
      <c r="I33" s="5" t="s">
        <v>17</v>
      </c>
      <c r="J33" s="4"/>
      <c r="K33" s="4"/>
      <c r="L33" s="30" t="s">
        <v>18</v>
      </c>
    </row>
    <row r="34" spans="1:12" s="28" customFormat="1" ht="15" x14ac:dyDescent="0.2">
      <c r="A34" s="29" t="s">
        <v>52</v>
      </c>
      <c r="B34" s="24">
        <v>1068</v>
      </c>
      <c r="C34" s="1" t="s">
        <v>82</v>
      </c>
      <c r="D34" s="1" t="s">
        <v>83</v>
      </c>
      <c r="E34" s="17">
        <v>40515</v>
      </c>
      <c r="F34" s="17" t="s">
        <v>15</v>
      </c>
      <c r="G34" s="3" t="s">
        <v>30</v>
      </c>
      <c r="H34" s="23">
        <v>1551.14</v>
      </c>
      <c r="I34" s="5" t="s">
        <v>17</v>
      </c>
      <c r="J34" s="4"/>
      <c r="K34" s="4"/>
      <c r="L34" s="30" t="s">
        <v>18</v>
      </c>
    </row>
    <row r="35" spans="1:12" s="28" customFormat="1" ht="15" x14ac:dyDescent="0.2">
      <c r="A35" s="29" t="s">
        <v>25</v>
      </c>
      <c r="B35" s="24">
        <v>1093</v>
      </c>
      <c r="C35" s="13" t="s">
        <v>35</v>
      </c>
      <c r="D35" s="1" t="s">
        <v>84</v>
      </c>
      <c r="E35" s="17">
        <v>40035</v>
      </c>
      <c r="F35" s="17" t="s">
        <v>15</v>
      </c>
      <c r="G35" s="3" t="s">
        <v>30</v>
      </c>
      <c r="H35" s="23">
        <v>1333.87</v>
      </c>
      <c r="I35" s="5" t="s">
        <v>17</v>
      </c>
      <c r="J35" s="4"/>
      <c r="K35" s="4"/>
      <c r="L35" s="30" t="s">
        <v>18</v>
      </c>
    </row>
    <row r="36" spans="1:12" s="28" customFormat="1" ht="30" x14ac:dyDescent="0.2">
      <c r="A36" s="29" t="s">
        <v>40</v>
      </c>
      <c r="B36" s="24">
        <v>1105</v>
      </c>
      <c r="C36" s="1" t="s">
        <v>50</v>
      </c>
      <c r="D36" s="1" t="s">
        <v>85</v>
      </c>
      <c r="E36" s="17" t="s">
        <v>43</v>
      </c>
      <c r="F36" s="17" t="s">
        <v>15</v>
      </c>
      <c r="G36" s="3" t="s">
        <v>30</v>
      </c>
      <c r="H36" s="23">
        <v>1397.18</v>
      </c>
      <c r="I36" s="5" t="s">
        <v>17</v>
      </c>
      <c r="J36" s="4"/>
      <c r="K36" s="4"/>
      <c r="L36" s="30" t="s">
        <v>18</v>
      </c>
    </row>
    <row r="37" spans="1:12" s="28" customFormat="1" ht="30" x14ac:dyDescent="0.2">
      <c r="A37" s="29" t="s">
        <v>86</v>
      </c>
      <c r="B37" s="24">
        <v>1131</v>
      </c>
      <c r="C37" s="1" t="s">
        <v>87</v>
      </c>
      <c r="D37" s="1" t="s">
        <v>88</v>
      </c>
      <c r="E37" s="17">
        <v>40505</v>
      </c>
      <c r="F37" s="17" t="s">
        <v>15</v>
      </c>
      <c r="G37" s="3" t="s">
        <v>89</v>
      </c>
      <c r="H37" s="23">
        <v>0</v>
      </c>
      <c r="I37" s="5" t="s">
        <v>17</v>
      </c>
      <c r="J37" s="4"/>
      <c r="K37" s="4"/>
      <c r="L37" s="30" t="s">
        <v>18</v>
      </c>
    </row>
    <row r="38" spans="1:12" s="28" customFormat="1" ht="30" x14ac:dyDescent="0.2">
      <c r="A38" s="29" t="s">
        <v>86</v>
      </c>
      <c r="B38" s="24">
        <v>1132</v>
      </c>
      <c r="C38" s="1" t="s">
        <v>90</v>
      </c>
      <c r="D38" s="1" t="s">
        <v>91</v>
      </c>
      <c r="E38" s="17">
        <v>40497</v>
      </c>
      <c r="F38" s="17" t="s">
        <v>15</v>
      </c>
      <c r="G38" s="3" t="s">
        <v>89</v>
      </c>
      <c r="H38" s="23">
        <v>0</v>
      </c>
      <c r="I38" s="5" t="s">
        <v>17</v>
      </c>
      <c r="J38" s="4"/>
      <c r="K38" s="4"/>
      <c r="L38" s="30" t="s">
        <v>18</v>
      </c>
    </row>
    <row r="39" spans="1:12" s="28" customFormat="1" ht="30" x14ac:dyDescent="0.2">
      <c r="A39" s="29" t="s">
        <v>86</v>
      </c>
      <c r="B39" s="24">
        <v>1133</v>
      </c>
      <c r="C39" s="1" t="s">
        <v>92</v>
      </c>
      <c r="D39" s="1" t="s">
        <v>93</v>
      </c>
      <c r="E39" s="17">
        <v>40524</v>
      </c>
      <c r="F39" s="17" t="s">
        <v>15</v>
      </c>
      <c r="G39" s="3" t="s">
        <v>89</v>
      </c>
      <c r="H39" s="23">
        <v>0</v>
      </c>
      <c r="I39" s="5" t="s">
        <v>17</v>
      </c>
      <c r="J39" s="4"/>
      <c r="K39" s="4"/>
      <c r="L39" s="30" t="s">
        <v>18</v>
      </c>
    </row>
    <row r="40" spans="1:12" s="28" customFormat="1" ht="30" x14ac:dyDescent="0.2">
      <c r="A40" s="29" t="s">
        <v>25</v>
      </c>
      <c r="B40" s="24">
        <v>1146</v>
      </c>
      <c r="C40" s="1" t="s">
        <v>94</v>
      </c>
      <c r="D40" s="1" t="s">
        <v>95</v>
      </c>
      <c r="E40" s="17">
        <v>39744</v>
      </c>
      <c r="F40" s="17" t="s">
        <v>15</v>
      </c>
      <c r="G40" s="3" t="s">
        <v>39</v>
      </c>
      <c r="H40" s="23">
        <v>2648.7</v>
      </c>
      <c r="I40" s="5" t="s">
        <v>17</v>
      </c>
      <c r="J40" s="4"/>
      <c r="K40" s="27">
        <v>4.88</v>
      </c>
      <c r="L40" s="30" t="s">
        <v>18</v>
      </c>
    </row>
    <row r="41" spans="1:12" s="28" customFormat="1" ht="30" x14ac:dyDescent="0.2">
      <c r="A41" s="29" t="s">
        <v>96</v>
      </c>
      <c r="B41" s="24">
        <v>1154</v>
      </c>
      <c r="C41" s="13" t="s">
        <v>97</v>
      </c>
      <c r="D41" s="1" t="s">
        <v>98</v>
      </c>
      <c r="E41" s="17">
        <v>40589</v>
      </c>
      <c r="F41" s="17" t="s">
        <v>15</v>
      </c>
      <c r="G41" s="3" t="s">
        <v>49</v>
      </c>
      <c r="H41" s="23">
        <v>0</v>
      </c>
      <c r="I41" s="5" t="s">
        <v>17</v>
      </c>
      <c r="J41" s="4"/>
      <c r="K41" s="4"/>
      <c r="L41" s="30" t="s">
        <v>18</v>
      </c>
    </row>
    <row r="42" spans="1:12" s="28" customFormat="1" ht="30" x14ac:dyDescent="0.2">
      <c r="A42" s="29" t="s">
        <v>52</v>
      </c>
      <c r="B42" s="24">
        <v>1176</v>
      </c>
      <c r="C42" s="1" t="s">
        <v>53</v>
      </c>
      <c r="D42" s="1" t="s">
        <v>99</v>
      </c>
      <c r="E42" s="17">
        <v>40589</v>
      </c>
      <c r="F42" s="17" t="s">
        <v>15</v>
      </c>
      <c r="G42" s="3" t="s">
        <v>30</v>
      </c>
      <c r="H42" s="23">
        <v>2171.98</v>
      </c>
      <c r="I42" s="5" t="s">
        <v>17</v>
      </c>
      <c r="J42" s="4"/>
      <c r="K42" s="4"/>
      <c r="L42" s="30" t="s">
        <v>18</v>
      </c>
    </row>
    <row r="43" spans="1:12" s="28" customFormat="1" ht="30" x14ac:dyDescent="0.2">
      <c r="A43" s="29" t="s">
        <v>25</v>
      </c>
      <c r="B43" s="24">
        <v>1405</v>
      </c>
      <c r="C43" s="13" t="s">
        <v>35</v>
      </c>
      <c r="D43" s="1" t="s">
        <v>100</v>
      </c>
      <c r="E43" s="17">
        <v>40763</v>
      </c>
      <c r="F43" s="17" t="s">
        <v>15</v>
      </c>
      <c r="G43" s="3" t="s">
        <v>49</v>
      </c>
      <c r="H43" s="23">
        <v>1054.71</v>
      </c>
      <c r="I43" s="5" t="s">
        <v>17</v>
      </c>
      <c r="J43" s="4"/>
      <c r="K43" s="4"/>
      <c r="L43" s="30" t="s">
        <v>18</v>
      </c>
    </row>
    <row r="44" spans="1:12" s="28" customFormat="1" ht="30" x14ac:dyDescent="0.2">
      <c r="A44" s="29" t="s">
        <v>25</v>
      </c>
      <c r="B44" s="24">
        <v>1428</v>
      </c>
      <c r="C44" s="13" t="s">
        <v>35</v>
      </c>
      <c r="D44" s="1" t="s">
        <v>101</v>
      </c>
      <c r="E44" s="17">
        <v>40781</v>
      </c>
      <c r="F44" s="17" t="s">
        <v>15</v>
      </c>
      <c r="G44" s="3" t="s">
        <v>39</v>
      </c>
      <c r="H44" s="23">
        <v>1824.97</v>
      </c>
      <c r="I44" s="5" t="s">
        <v>17</v>
      </c>
      <c r="J44" s="4"/>
      <c r="K44" s="4">
        <v>3.43</v>
      </c>
      <c r="L44" s="30" t="s">
        <v>18</v>
      </c>
    </row>
    <row r="45" spans="1:12" s="28" customFormat="1" ht="30" x14ac:dyDescent="0.2">
      <c r="A45" s="29" t="s">
        <v>86</v>
      </c>
      <c r="B45" s="24">
        <v>1544</v>
      </c>
      <c r="C45" s="1" t="s">
        <v>102</v>
      </c>
      <c r="D45" s="1" t="s">
        <v>103</v>
      </c>
      <c r="E45" s="17">
        <v>40863</v>
      </c>
      <c r="F45" s="17" t="s">
        <v>15</v>
      </c>
      <c r="G45" s="3" t="s">
        <v>39</v>
      </c>
      <c r="H45" s="23">
        <v>71225.75</v>
      </c>
      <c r="I45" s="5" t="s">
        <v>17</v>
      </c>
      <c r="J45" s="4"/>
      <c r="K45" s="4"/>
      <c r="L45" s="30" t="s">
        <v>18</v>
      </c>
    </row>
    <row r="46" spans="1:12" s="28" customFormat="1" ht="30" x14ac:dyDescent="0.2">
      <c r="A46" s="29" t="s">
        <v>19</v>
      </c>
      <c r="B46" s="24">
        <v>2097</v>
      </c>
      <c r="C46" s="13" t="s">
        <v>104</v>
      </c>
      <c r="D46" s="1" t="s">
        <v>105</v>
      </c>
      <c r="E46" s="17">
        <v>41186</v>
      </c>
      <c r="F46" s="17" t="s">
        <v>106</v>
      </c>
      <c r="G46" s="2" t="s">
        <v>64</v>
      </c>
      <c r="H46" s="23">
        <v>0</v>
      </c>
      <c r="I46" s="5" t="s">
        <v>17</v>
      </c>
      <c r="J46" s="4"/>
      <c r="K46" s="4"/>
      <c r="L46" s="30" t="s">
        <v>18</v>
      </c>
    </row>
    <row r="47" spans="1:12" s="28" customFormat="1" ht="15" x14ac:dyDescent="0.2">
      <c r="A47" s="29" t="s">
        <v>12</v>
      </c>
      <c r="B47" s="14">
        <v>2669</v>
      </c>
      <c r="C47" s="1" t="s">
        <v>107</v>
      </c>
      <c r="D47" s="13" t="s">
        <v>108</v>
      </c>
      <c r="E47" s="18">
        <v>41523</v>
      </c>
      <c r="F47" s="18" t="s">
        <v>109</v>
      </c>
      <c r="G47" s="3" t="s">
        <v>49</v>
      </c>
      <c r="H47" s="23">
        <v>285.01</v>
      </c>
      <c r="I47" s="5" t="s">
        <v>17</v>
      </c>
      <c r="J47" s="4"/>
      <c r="K47" s="4"/>
      <c r="L47" s="30" t="s">
        <v>18</v>
      </c>
    </row>
    <row r="48" spans="1:12" s="28" customFormat="1" ht="15" x14ac:dyDescent="0.2">
      <c r="A48" s="29" t="s">
        <v>12</v>
      </c>
      <c r="B48" s="14">
        <v>2714</v>
      </c>
      <c r="C48" s="13" t="s">
        <v>110</v>
      </c>
      <c r="D48" s="13" t="s">
        <v>111</v>
      </c>
      <c r="E48" s="18">
        <v>41523</v>
      </c>
      <c r="F48" s="18" t="s">
        <v>109</v>
      </c>
      <c r="G48" s="3" t="s">
        <v>49</v>
      </c>
      <c r="H48" s="23">
        <v>44555.54</v>
      </c>
      <c r="I48" s="5" t="s">
        <v>17</v>
      </c>
      <c r="J48" s="4"/>
      <c r="K48" s="4"/>
      <c r="L48" s="30" t="s">
        <v>18</v>
      </c>
    </row>
    <row r="49" spans="1:12" s="28" customFormat="1" ht="15" x14ac:dyDescent="0.2">
      <c r="A49" s="29" t="s">
        <v>112</v>
      </c>
      <c r="B49" s="14">
        <v>2790</v>
      </c>
      <c r="C49" s="13" t="s">
        <v>113</v>
      </c>
      <c r="D49" s="13" t="s">
        <v>114</v>
      </c>
      <c r="E49" s="18">
        <v>41579</v>
      </c>
      <c r="F49" s="18" t="s">
        <v>115</v>
      </c>
      <c r="G49" s="3" t="s">
        <v>22</v>
      </c>
      <c r="H49" s="23">
        <v>4321460.72</v>
      </c>
      <c r="I49" s="5" t="s">
        <v>17</v>
      </c>
      <c r="J49" s="4"/>
      <c r="K49" s="4"/>
      <c r="L49" s="30" t="s">
        <v>23</v>
      </c>
    </row>
    <row r="50" spans="1:12" s="28" customFormat="1" ht="30" x14ac:dyDescent="0.2">
      <c r="A50" s="29" t="s">
        <v>19</v>
      </c>
      <c r="B50" s="14">
        <v>3156</v>
      </c>
      <c r="C50" s="13" t="s">
        <v>116</v>
      </c>
      <c r="D50" s="13" t="s">
        <v>117</v>
      </c>
      <c r="E50" s="18">
        <v>41726</v>
      </c>
      <c r="F50" s="17" t="s">
        <v>15</v>
      </c>
      <c r="G50" s="3" t="s">
        <v>30</v>
      </c>
      <c r="H50" s="23">
        <v>583.49</v>
      </c>
      <c r="I50" s="5" t="s">
        <v>17</v>
      </c>
      <c r="J50" s="4"/>
      <c r="K50" s="4"/>
      <c r="L50" s="30" t="s">
        <v>18</v>
      </c>
    </row>
    <row r="51" spans="1:12" s="28" customFormat="1" ht="30" x14ac:dyDescent="0.2">
      <c r="A51" s="29" t="s">
        <v>86</v>
      </c>
      <c r="B51" s="14">
        <v>3331</v>
      </c>
      <c r="C51" s="13" t="s">
        <v>118</v>
      </c>
      <c r="D51" s="13" t="s">
        <v>119</v>
      </c>
      <c r="E51" s="18">
        <v>41841</v>
      </c>
      <c r="F51" s="18" t="s">
        <v>15</v>
      </c>
      <c r="G51" s="3" t="s">
        <v>30</v>
      </c>
      <c r="H51" s="23">
        <v>0</v>
      </c>
      <c r="I51" s="5" t="s">
        <v>17</v>
      </c>
      <c r="J51" s="4"/>
      <c r="K51" s="4"/>
      <c r="L51" s="30" t="s">
        <v>18</v>
      </c>
    </row>
    <row r="52" spans="1:12" s="28" customFormat="1" ht="30" x14ac:dyDescent="0.2">
      <c r="A52" s="29" t="s">
        <v>67</v>
      </c>
      <c r="B52" s="14">
        <v>3335</v>
      </c>
      <c r="C52" s="13" t="s">
        <v>120</v>
      </c>
      <c r="D52" s="13" t="s">
        <v>121</v>
      </c>
      <c r="E52" s="18">
        <v>41852</v>
      </c>
      <c r="F52" s="18" t="s">
        <v>122</v>
      </c>
      <c r="G52" s="3" t="s">
        <v>30</v>
      </c>
      <c r="H52" s="23">
        <v>29401.09</v>
      </c>
      <c r="I52" s="5" t="s">
        <v>17</v>
      </c>
      <c r="J52" s="4"/>
      <c r="K52" s="4"/>
      <c r="L52" s="30" t="s">
        <v>23</v>
      </c>
    </row>
    <row r="53" spans="1:12" s="28" customFormat="1" ht="30" x14ac:dyDescent="0.2">
      <c r="A53" s="29" t="s">
        <v>25</v>
      </c>
      <c r="B53" s="14">
        <v>3397</v>
      </c>
      <c r="C53" s="13" t="s">
        <v>31</v>
      </c>
      <c r="D53" s="13" t="s">
        <v>123</v>
      </c>
      <c r="E53" s="18">
        <v>41866</v>
      </c>
      <c r="F53" s="17" t="s">
        <v>15</v>
      </c>
      <c r="G53" s="3" t="s">
        <v>30</v>
      </c>
      <c r="H53" s="23">
        <v>167.65</v>
      </c>
      <c r="I53" s="5" t="s">
        <v>17</v>
      </c>
      <c r="J53" s="4"/>
      <c r="K53" s="4"/>
      <c r="L53" s="30" t="s">
        <v>18</v>
      </c>
    </row>
    <row r="54" spans="1:12" s="28" customFormat="1" ht="30" x14ac:dyDescent="0.2">
      <c r="A54" s="29" t="s">
        <v>52</v>
      </c>
      <c r="B54" s="14">
        <v>3505</v>
      </c>
      <c r="C54" s="5" t="s">
        <v>82</v>
      </c>
      <c r="D54" s="13" t="s">
        <v>124</v>
      </c>
      <c r="E54" s="18">
        <v>41913</v>
      </c>
      <c r="F54" s="17" t="s">
        <v>15</v>
      </c>
      <c r="G54" s="3" t="s">
        <v>30</v>
      </c>
      <c r="H54" s="23">
        <v>1603.67</v>
      </c>
      <c r="I54" s="5" t="s">
        <v>17</v>
      </c>
      <c r="J54" s="4"/>
      <c r="K54" s="4"/>
      <c r="L54" s="30" t="s">
        <v>18</v>
      </c>
    </row>
    <row r="55" spans="1:12" s="28" customFormat="1" ht="30" x14ac:dyDescent="0.2">
      <c r="A55" s="29" t="s">
        <v>40</v>
      </c>
      <c r="B55" s="14">
        <v>3506</v>
      </c>
      <c r="C55" s="1" t="s">
        <v>50</v>
      </c>
      <c r="D55" s="13" t="s">
        <v>125</v>
      </c>
      <c r="E55" s="17" t="s">
        <v>43</v>
      </c>
      <c r="F55" s="17" t="s">
        <v>15</v>
      </c>
      <c r="G55" s="3" t="s">
        <v>30</v>
      </c>
      <c r="H55" s="23">
        <v>392.1</v>
      </c>
      <c r="I55" s="5" t="s">
        <v>17</v>
      </c>
      <c r="J55" s="4"/>
      <c r="K55" s="4"/>
      <c r="L55" s="30" t="s">
        <v>18</v>
      </c>
    </row>
    <row r="56" spans="1:12" s="28" customFormat="1" ht="30" x14ac:dyDescent="0.2">
      <c r="A56" s="29" t="s">
        <v>67</v>
      </c>
      <c r="B56" s="14">
        <v>3948</v>
      </c>
      <c r="C56" s="13" t="s">
        <v>126</v>
      </c>
      <c r="D56" s="13" t="s">
        <v>127</v>
      </c>
      <c r="E56" s="18">
        <v>42128</v>
      </c>
      <c r="F56" s="18" t="s">
        <v>128</v>
      </c>
      <c r="G56" s="3" t="s">
        <v>49</v>
      </c>
      <c r="H56" s="23">
        <v>27324</v>
      </c>
      <c r="I56" s="5" t="s">
        <v>17</v>
      </c>
      <c r="J56" s="4"/>
      <c r="K56" s="4"/>
      <c r="L56" s="30" t="s">
        <v>23</v>
      </c>
    </row>
    <row r="57" spans="1:12" s="28" customFormat="1" ht="15" x14ac:dyDescent="0.2">
      <c r="A57" s="29" t="s">
        <v>86</v>
      </c>
      <c r="B57" s="14">
        <v>3953</v>
      </c>
      <c r="C57" s="13" t="s">
        <v>129</v>
      </c>
      <c r="D57" s="13" t="s">
        <v>130</v>
      </c>
      <c r="E57" s="18">
        <v>42121</v>
      </c>
      <c r="F57" s="18" t="s">
        <v>15</v>
      </c>
      <c r="G57" s="2" t="s">
        <v>89</v>
      </c>
      <c r="H57" s="23">
        <v>0</v>
      </c>
      <c r="I57" s="5" t="s">
        <v>17</v>
      </c>
      <c r="J57" s="4"/>
      <c r="K57" s="4"/>
      <c r="L57" s="30" t="s">
        <v>18</v>
      </c>
    </row>
    <row r="58" spans="1:12" s="28" customFormat="1" ht="30" x14ac:dyDescent="0.2">
      <c r="A58" s="29" t="s">
        <v>40</v>
      </c>
      <c r="B58" s="14">
        <v>4026</v>
      </c>
      <c r="C58" s="1" t="s">
        <v>50</v>
      </c>
      <c r="D58" s="13" t="s">
        <v>131</v>
      </c>
      <c r="E58" s="18" t="s">
        <v>43</v>
      </c>
      <c r="F58" s="18" t="s">
        <v>15</v>
      </c>
      <c r="G58" s="3" t="s">
        <v>30</v>
      </c>
      <c r="H58" s="23">
        <v>830.64</v>
      </c>
      <c r="I58" s="5" t="s">
        <v>17</v>
      </c>
      <c r="J58" s="4"/>
      <c r="K58" s="4"/>
      <c r="L58" s="30" t="s">
        <v>18</v>
      </c>
    </row>
    <row r="59" spans="1:12" s="28" customFormat="1" ht="30" x14ac:dyDescent="0.2">
      <c r="A59" s="29" t="s">
        <v>52</v>
      </c>
      <c r="B59" s="24">
        <v>4034</v>
      </c>
      <c r="C59" s="1" t="s">
        <v>53</v>
      </c>
      <c r="D59" s="1" t="s">
        <v>132</v>
      </c>
      <c r="E59" s="17" t="s">
        <v>43</v>
      </c>
      <c r="F59" s="17" t="s">
        <v>15</v>
      </c>
      <c r="G59" s="3" t="s">
        <v>30</v>
      </c>
      <c r="H59" s="23">
        <v>2897.76</v>
      </c>
      <c r="I59" s="5" t="s">
        <v>17</v>
      </c>
      <c r="J59" s="4"/>
      <c r="K59" s="4"/>
      <c r="L59" s="30" t="s">
        <v>18</v>
      </c>
    </row>
    <row r="60" spans="1:12" s="28" customFormat="1" ht="30" x14ac:dyDescent="0.2">
      <c r="A60" s="29" t="s">
        <v>25</v>
      </c>
      <c r="B60" s="14">
        <v>4188</v>
      </c>
      <c r="C60" s="13" t="s">
        <v>28</v>
      </c>
      <c r="D60" s="13" t="s">
        <v>133</v>
      </c>
      <c r="E60" s="18">
        <v>42339</v>
      </c>
      <c r="F60" s="18" t="s">
        <v>15</v>
      </c>
      <c r="G60" s="3" t="s">
        <v>16</v>
      </c>
      <c r="H60" s="23">
        <v>2756.15</v>
      </c>
      <c r="I60" s="5" t="s">
        <v>17</v>
      </c>
      <c r="J60" s="4"/>
      <c r="K60" s="4"/>
      <c r="L60" s="30" t="s">
        <v>18</v>
      </c>
    </row>
    <row r="61" spans="1:12" s="28" customFormat="1" ht="15" x14ac:dyDescent="0.2">
      <c r="A61" s="29" t="s">
        <v>25</v>
      </c>
      <c r="B61" s="14">
        <v>4210</v>
      </c>
      <c r="C61" s="13" t="s">
        <v>134</v>
      </c>
      <c r="D61" s="13" t="s">
        <v>135</v>
      </c>
      <c r="E61" s="18">
        <v>42359</v>
      </c>
      <c r="F61" s="18" t="s">
        <v>15</v>
      </c>
      <c r="G61" s="3" t="s">
        <v>30</v>
      </c>
      <c r="H61" s="23">
        <v>1745.68</v>
      </c>
      <c r="I61" s="5" t="s">
        <v>17</v>
      </c>
      <c r="J61" s="4"/>
      <c r="K61" s="4"/>
      <c r="L61" s="30" t="s">
        <v>18</v>
      </c>
    </row>
    <row r="62" spans="1:12" s="28" customFormat="1" ht="30" x14ac:dyDescent="0.2">
      <c r="A62" s="29" t="s">
        <v>67</v>
      </c>
      <c r="B62" s="14">
        <v>4219</v>
      </c>
      <c r="C62" s="13" t="s">
        <v>136</v>
      </c>
      <c r="D62" s="13" t="s">
        <v>137</v>
      </c>
      <c r="E62" s="18">
        <v>42326</v>
      </c>
      <c r="F62" s="18" t="s">
        <v>138</v>
      </c>
      <c r="G62" s="3" t="s">
        <v>30</v>
      </c>
      <c r="H62" s="23">
        <v>779341.1</v>
      </c>
      <c r="I62" s="5" t="s">
        <v>17</v>
      </c>
      <c r="J62" s="4"/>
      <c r="K62" s="4"/>
      <c r="L62" s="30" t="s">
        <v>23</v>
      </c>
    </row>
    <row r="63" spans="1:12" s="28" customFormat="1" ht="30" x14ac:dyDescent="0.2">
      <c r="A63" s="29" t="s">
        <v>52</v>
      </c>
      <c r="B63" s="14">
        <v>4232</v>
      </c>
      <c r="C63" s="1" t="s">
        <v>139</v>
      </c>
      <c r="D63" s="13" t="s">
        <v>140</v>
      </c>
      <c r="E63" s="18">
        <v>42370</v>
      </c>
      <c r="F63" s="18" t="s">
        <v>15</v>
      </c>
      <c r="G63" s="3" t="s">
        <v>30</v>
      </c>
      <c r="H63" s="23">
        <v>87566.02</v>
      </c>
      <c r="I63" s="5" t="s">
        <v>17</v>
      </c>
      <c r="J63" s="4"/>
      <c r="K63" s="4"/>
      <c r="L63" s="30" t="s">
        <v>18</v>
      </c>
    </row>
    <row r="64" spans="1:12" s="28" customFormat="1" ht="30" x14ac:dyDescent="0.2">
      <c r="A64" s="29" t="s">
        <v>12</v>
      </c>
      <c r="B64" s="14">
        <v>4235</v>
      </c>
      <c r="C64" s="13" t="s">
        <v>141</v>
      </c>
      <c r="D64" s="13" t="s">
        <v>142</v>
      </c>
      <c r="E64" s="18">
        <v>42398</v>
      </c>
      <c r="F64" s="18" t="s">
        <v>15</v>
      </c>
      <c r="G64" s="3" t="s">
        <v>30</v>
      </c>
      <c r="H64" s="23">
        <v>9673.65</v>
      </c>
      <c r="I64" s="5" t="s">
        <v>17</v>
      </c>
      <c r="J64" s="4"/>
      <c r="K64" s="4"/>
      <c r="L64" s="30" t="s">
        <v>18</v>
      </c>
    </row>
    <row r="65" spans="1:12" s="28" customFormat="1" ht="30" x14ac:dyDescent="0.2">
      <c r="A65" s="29" t="s">
        <v>143</v>
      </c>
      <c r="B65" s="14">
        <v>4237</v>
      </c>
      <c r="C65" s="13" t="s">
        <v>144</v>
      </c>
      <c r="D65" s="13" t="s">
        <v>145</v>
      </c>
      <c r="E65" s="18">
        <v>42401</v>
      </c>
      <c r="F65" s="18" t="s">
        <v>15</v>
      </c>
      <c r="G65" s="16" t="s">
        <v>64</v>
      </c>
      <c r="H65" s="23">
        <v>1302.5999999999999</v>
      </c>
      <c r="I65" s="5" t="s">
        <v>17</v>
      </c>
      <c r="J65" s="4"/>
      <c r="K65" s="4"/>
      <c r="L65" s="30" t="s">
        <v>18</v>
      </c>
    </row>
    <row r="66" spans="1:12" s="28" customFormat="1" ht="30" x14ac:dyDescent="0.2">
      <c r="A66" s="29" t="s">
        <v>40</v>
      </c>
      <c r="B66" s="14">
        <v>4388</v>
      </c>
      <c r="C66" s="1" t="s">
        <v>41</v>
      </c>
      <c r="D66" s="13" t="s">
        <v>146</v>
      </c>
      <c r="E66" s="18" t="s">
        <v>43</v>
      </c>
      <c r="F66" s="18" t="s">
        <v>15</v>
      </c>
      <c r="G66" s="3" t="s">
        <v>39</v>
      </c>
      <c r="H66" s="23">
        <v>642.63</v>
      </c>
      <c r="I66" s="5" t="s">
        <v>17</v>
      </c>
      <c r="J66" s="4"/>
      <c r="K66" s="4"/>
      <c r="L66" s="30" t="s">
        <v>18</v>
      </c>
    </row>
    <row r="67" spans="1:12" s="28" customFormat="1" ht="30" x14ac:dyDescent="0.2">
      <c r="A67" s="29" t="s">
        <v>52</v>
      </c>
      <c r="B67" s="14">
        <v>4407</v>
      </c>
      <c r="C67" s="1" t="s">
        <v>139</v>
      </c>
      <c r="D67" s="13" t="s">
        <v>147</v>
      </c>
      <c r="E67" s="18">
        <v>42370</v>
      </c>
      <c r="F67" s="18" t="s">
        <v>15</v>
      </c>
      <c r="G67" s="16" t="s">
        <v>148</v>
      </c>
      <c r="H67" s="23">
        <v>1955.27</v>
      </c>
      <c r="I67" s="5" t="s">
        <v>17</v>
      </c>
      <c r="J67" s="4"/>
      <c r="K67" s="4"/>
      <c r="L67" s="30" t="s">
        <v>18</v>
      </c>
    </row>
    <row r="68" spans="1:12" s="28" customFormat="1" ht="30" x14ac:dyDescent="0.2">
      <c r="A68" s="29" t="s">
        <v>25</v>
      </c>
      <c r="B68" s="14">
        <v>4487</v>
      </c>
      <c r="C68" s="13" t="s">
        <v>28</v>
      </c>
      <c r="D68" s="13" t="s">
        <v>149</v>
      </c>
      <c r="E68" s="18">
        <v>42491</v>
      </c>
      <c r="F68" s="18" t="s">
        <v>15</v>
      </c>
      <c r="G68" s="3" t="s">
        <v>39</v>
      </c>
      <c r="H68" s="23">
        <v>4370</v>
      </c>
      <c r="I68" s="5" t="s">
        <v>17</v>
      </c>
      <c r="J68" s="4"/>
      <c r="K68" s="4"/>
      <c r="L68" s="30" t="s">
        <v>18</v>
      </c>
    </row>
    <row r="69" spans="1:12" s="28" customFormat="1" ht="30" x14ac:dyDescent="0.2">
      <c r="A69" s="29" t="s">
        <v>19</v>
      </c>
      <c r="B69" s="14">
        <v>4696</v>
      </c>
      <c r="C69" s="13" t="s">
        <v>150</v>
      </c>
      <c r="D69" s="13" t="s">
        <v>151</v>
      </c>
      <c r="E69" s="18">
        <v>42324</v>
      </c>
      <c r="F69" s="18" t="s">
        <v>152</v>
      </c>
      <c r="G69" s="3" t="s">
        <v>30</v>
      </c>
      <c r="H69" s="23">
        <v>33680</v>
      </c>
      <c r="I69" s="5" t="s">
        <v>17</v>
      </c>
      <c r="J69" s="4">
        <v>6000</v>
      </c>
      <c r="K69" s="4"/>
      <c r="L69" s="30" t="s">
        <v>23</v>
      </c>
    </row>
    <row r="70" spans="1:12" s="28" customFormat="1" ht="30" x14ac:dyDescent="0.2">
      <c r="A70" s="29" t="s">
        <v>25</v>
      </c>
      <c r="B70" s="14">
        <v>4709</v>
      </c>
      <c r="C70" s="13" t="s">
        <v>33</v>
      </c>
      <c r="D70" s="13" t="s">
        <v>153</v>
      </c>
      <c r="E70" s="18">
        <v>42491</v>
      </c>
      <c r="F70" s="18" t="s">
        <v>15</v>
      </c>
      <c r="G70" s="3" t="s">
        <v>16</v>
      </c>
      <c r="H70" s="23">
        <v>1911.95</v>
      </c>
      <c r="I70" s="5" t="s">
        <v>17</v>
      </c>
      <c r="J70" s="4"/>
      <c r="K70" s="4"/>
      <c r="L70" s="30" t="s">
        <v>18</v>
      </c>
    </row>
    <row r="71" spans="1:12" s="28" customFormat="1" ht="15" x14ac:dyDescent="0.2">
      <c r="A71" s="29" t="s">
        <v>12</v>
      </c>
      <c r="B71" s="14">
        <v>4723</v>
      </c>
      <c r="C71" s="13" t="s">
        <v>154</v>
      </c>
      <c r="D71" s="13" t="s">
        <v>155</v>
      </c>
      <c r="E71" s="18">
        <v>42563</v>
      </c>
      <c r="F71" s="18" t="s">
        <v>156</v>
      </c>
      <c r="G71" s="16" t="s">
        <v>157</v>
      </c>
      <c r="H71" s="23">
        <v>0</v>
      </c>
      <c r="I71" s="5" t="s">
        <v>17</v>
      </c>
      <c r="J71" s="4"/>
      <c r="K71" s="4"/>
      <c r="L71" s="30" t="s">
        <v>18</v>
      </c>
    </row>
    <row r="72" spans="1:12" s="28" customFormat="1" ht="30" x14ac:dyDescent="0.2">
      <c r="A72" s="29" t="s">
        <v>52</v>
      </c>
      <c r="B72" s="14">
        <v>4867</v>
      </c>
      <c r="C72" s="1" t="s">
        <v>53</v>
      </c>
      <c r="D72" s="13" t="s">
        <v>158</v>
      </c>
      <c r="E72" s="18">
        <v>42552</v>
      </c>
      <c r="F72" s="18" t="s">
        <v>15</v>
      </c>
      <c r="G72" s="3" t="s">
        <v>30</v>
      </c>
      <c r="H72" s="23">
        <v>0</v>
      </c>
      <c r="I72" s="5" t="s">
        <v>17</v>
      </c>
      <c r="J72" s="4"/>
      <c r="K72" s="4"/>
      <c r="L72" s="30" t="s">
        <v>18</v>
      </c>
    </row>
    <row r="73" spans="1:12" s="28" customFormat="1" ht="30" x14ac:dyDescent="0.2">
      <c r="A73" s="29" t="s">
        <v>67</v>
      </c>
      <c r="B73" s="14">
        <v>4873</v>
      </c>
      <c r="C73" s="13" t="s">
        <v>159</v>
      </c>
      <c r="D73" s="13" t="s">
        <v>160</v>
      </c>
      <c r="E73" s="18">
        <v>42614</v>
      </c>
      <c r="F73" s="18" t="s">
        <v>161</v>
      </c>
      <c r="G73" s="3" t="s">
        <v>30</v>
      </c>
      <c r="H73" s="23">
        <v>16405.439999999999</v>
      </c>
      <c r="I73" s="5" t="s">
        <v>17</v>
      </c>
      <c r="J73" s="4"/>
      <c r="K73" s="4"/>
      <c r="L73" s="30" t="s">
        <v>23</v>
      </c>
    </row>
    <row r="74" spans="1:12" s="28" customFormat="1" ht="30" x14ac:dyDescent="0.2">
      <c r="A74" s="29" t="s">
        <v>67</v>
      </c>
      <c r="B74" s="14">
        <v>4895</v>
      </c>
      <c r="C74" s="13" t="s">
        <v>162</v>
      </c>
      <c r="D74" s="13" t="s">
        <v>163</v>
      </c>
      <c r="E74" s="18">
        <v>42618</v>
      </c>
      <c r="F74" s="18" t="s">
        <v>164</v>
      </c>
      <c r="G74" s="3" t="s">
        <v>30</v>
      </c>
      <c r="H74" s="23">
        <v>38989.56</v>
      </c>
      <c r="I74" s="5" t="s">
        <v>17</v>
      </c>
      <c r="J74" s="6"/>
      <c r="K74" s="6"/>
      <c r="L74" s="30" t="s">
        <v>23</v>
      </c>
    </row>
    <row r="75" spans="1:12" s="28" customFormat="1" ht="30" x14ac:dyDescent="0.2">
      <c r="A75" s="29" t="s">
        <v>67</v>
      </c>
      <c r="B75" s="14">
        <v>4897</v>
      </c>
      <c r="C75" s="13" t="s">
        <v>165</v>
      </c>
      <c r="D75" s="13" t="s">
        <v>166</v>
      </c>
      <c r="E75" s="18">
        <v>43344</v>
      </c>
      <c r="F75" s="18" t="s">
        <v>167</v>
      </c>
      <c r="G75" s="3" t="s">
        <v>49</v>
      </c>
      <c r="H75" s="23">
        <v>30320</v>
      </c>
      <c r="I75" s="5" t="s">
        <v>17</v>
      </c>
      <c r="J75" s="4"/>
      <c r="K75" s="4"/>
      <c r="L75" s="30" t="s">
        <v>23</v>
      </c>
    </row>
    <row r="76" spans="1:12" s="28" customFormat="1" ht="30" x14ac:dyDescent="0.2">
      <c r="A76" s="29" t="s">
        <v>168</v>
      </c>
      <c r="B76" s="14">
        <v>5048</v>
      </c>
      <c r="C76" s="13" t="s">
        <v>169</v>
      </c>
      <c r="D76" s="13" t="s">
        <v>170</v>
      </c>
      <c r="E76" s="18">
        <v>42711</v>
      </c>
      <c r="F76" s="18" t="s">
        <v>171</v>
      </c>
      <c r="G76" s="3" t="s">
        <v>49</v>
      </c>
      <c r="H76" s="23">
        <v>25572.799999999999</v>
      </c>
      <c r="I76" s="5" t="s">
        <v>17</v>
      </c>
      <c r="J76" s="4">
        <f>865.44+2819.03</f>
        <v>3684.4700000000003</v>
      </c>
      <c r="K76" s="4"/>
      <c r="L76" s="30" t="s">
        <v>23</v>
      </c>
    </row>
    <row r="77" spans="1:12" s="28" customFormat="1" ht="15" x14ac:dyDescent="0.2">
      <c r="A77" s="29" t="s">
        <v>40</v>
      </c>
      <c r="B77" s="14">
        <v>5050</v>
      </c>
      <c r="C77" s="13" t="s">
        <v>172</v>
      </c>
      <c r="D77" s="13" t="s">
        <v>173</v>
      </c>
      <c r="E77" s="18">
        <v>42614</v>
      </c>
      <c r="F77" s="18" t="s">
        <v>15</v>
      </c>
      <c r="G77" s="16" t="s">
        <v>174</v>
      </c>
      <c r="H77" s="23">
        <v>916.32</v>
      </c>
      <c r="I77" s="5" t="s">
        <v>17</v>
      </c>
      <c r="J77" s="4"/>
      <c r="K77" s="4"/>
      <c r="L77" s="30" t="s">
        <v>18</v>
      </c>
    </row>
    <row r="78" spans="1:12" s="28" customFormat="1" ht="15" x14ac:dyDescent="0.2">
      <c r="A78" s="29" t="s">
        <v>143</v>
      </c>
      <c r="B78" s="14">
        <v>5051</v>
      </c>
      <c r="C78" s="13" t="s">
        <v>159</v>
      </c>
      <c r="D78" s="13" t="s">
        <v>175</v>
      </c>
      <c r="E78" s="18">
        <v>42675</v>
      </c>
      <c r="F78" s="18" t="s">
        <v>15</v>
      </c>
      <c r="G78" s="3" t="s">
        <v>30</v>
      </c>
      <c r="H78" s="23">
        <v>557.4</v>
      </c>
      <c r="I78" s="5" t="s">
        <v>17</v>
      </c>
      <c r="J78" s="4"/>
      <c r="K78" s="4"/>
      <c r="L78" s="30" t="s">
        <v>23</v>
      </c>
    </row>
    <row r="79" spans="1:12" s="28" customFormat="1" ht="45" x14ac:dyDescent="0.2">
      <c r="A79" s="29" t="s">
        <v>25</v>
      </c>
      <c r="B79" s="14">
        <v>5056</v>
      </c>
      <c r="C79" s="13" t="s">
        <v>134</v>
      </c>
      <c r="D79" s="13" t="s">
        <v>176</v>
      </c>
      <c r="E79" s="18">
        <v>42675</v>
      </c>
      <c r="F79" s="18" t="s">
        <v>15</v>
      </c>
      <c r="G79" s="3" t="s">
        <v>49</v>
      </c>
      <c r="H79" s="23">
        <v>1479.8</v>
      </c>
      <c r="I79" s="5" t="s">
        <v>17</v>
      </c>
      <c r="J79" s="4"/>
      <c r="K79" s="4"/>
      <c r="L79" s="30" t="s">
        <v>18</v>
      </c>
    </row>
    <row r="80" spans="1:12" s="28" customFormat="1" ht="30" x14ac:dyDescent="0.2">
      <c r="A80" s="29" t="s">
        <v>177</v>
      </c>
      <c r="B80" s="14">
        <v>5181</v>
      </c>
      <c r="C80" s="13" t="s">
        <v>178</v>
      </c>
      <c r="D80" s="13" t="s">
        <v>179</v>
      </c>
      <c r="E80" s="18">
        <v>42831</v>
      </c>
      <c r="F80" s="18" t="s">
        <v>180</v>
      </c>
      <c r="G80" s="3" t="s">
        <v>30</v>
      </c>
      <c r="H80" s="23">
        <v>3950</v>
      </c>
      <c r="I80" s="5" t="s">
        <v>17</v>
      </c>
      <c r="J80" s="4"/>
      <c r="K80" s="4"/>
      <c r="L80" s="30" t="s">
        <v>18</v>
      </c>
    </row>
    <row r="81" spans="1:12" s="28" customFormat="1" ht="15" x14ac:dyDescent="0.2">
      <c r="A81" s="29" t="s">
        <v>40</v>
      </c>
      <c r="B81" s="14">
        <v>5429</v>
      </c>
      <c r="C81" s="13" t="s">
        <v>181</v>
      </c>
      <c r="D81" s="13" t="s">
        <v>182</v>
      </c>
      <c r="E81" s="18">
        <v>42849</v>
      </c>
      <c r="F81" s="18" t="s">
        <v>183</v>
      </c>
      <c r="G81" s="16" t="s">
        <v>148</v>
      </c>
      <c r="H81" s="23">
        <v>0</v>
      </c>
      <c r="I81" s="5" t="s">
        <v>17</v>
      </c>
      <c r="J81" s="4"/>
      <c r="K81" s="4"/>
      <c r="L81" s="30" t="s">
        <v>18</v>
      </c>
    </row>
    <row r="82" spans="1:12" s="28" customFormat="1" ht="30" x14ac:dyDescent="0.2">
      <c r="A82" s="29" t="s">
        <v>177</v>
      </c>
      <c r="B82" s="14">
        <v>5445</v>
      </c>
      <c r="C82" s="13" t="s">
        <v>184</v>
      </c>
      <c r="D82" s="13" t="s">
        <v>185</v>
      </c>
      <c r="E82" s="18">
        <v>42846</v>
      </c>
      <c r="F82" s="18" t="s">
        <v>186</v>
      </c>
      <c r="G82" s="3" t="s">
        <v>22</v>
      </c>
      <c r="H82" s="23">
        <v>4450</v>
      </c>
      <c r="I82" s="5" t="s">
        <v>17</v>
      </c>
      <c r="J82" s="4"/>
      <c r="K82" s="4"/>
      <c r="L82" s="30" t="s">
        <v>18</v>
      </c>
    </row>
    <row r="83" spans="1:12" s="28" customFormat="1" ht="30" x14ac:dyDescent="0.2">
      <c r="A83" s="29" t="s">
        <v>187</v>
      </c>
      <c r="B83" s="14">
        <v>5454</v>
      </c>
      <c r="C83" s="13" t="s">
        <v>188</v>
      </c>
      <c r="D83" s="13" t="s">
        <v>189</v>
      </c>
      <c r="E83" s="18">
        <v>42887</v>
      </c>
      <c r="F83" s="18" t="s">
        <v>190</v>
      </c>
      <c r="G83" s="16" t="s">
        <v>191</v>
      </c>
      <c r="H83" s="23">
        <v>0</v>
      </c>
      <c r="I83" s="5" t="s">
        <v>17</v>
      </c>
      <c r="J83" s="4"/>
      <c r="K83" s="4"/>
      <c r="L83" s="30" t="s">
        <v>18</v>
      </c>
    </row>
    <row r="84" spans="1:12" s="28" customFormat="1" ht="30" x14ac:dyDescent="0.2">
      <c r="A84" s="29" t="s">
        <v>192</v>
      </c>
      <c r="B84" s="14">
        <v>5483</v>
      </c>
      <c r="C84" s="13" t="s">
        <v>193</v>
      </c>
      <c r="D84" s="13" t="s">
        <v>194</v>
      </c>
      <c r="E84" s="18">
        <v>42927</v>
      </c>
      <c r="F84" s="18" t="s">
        <v>195</v>
      </c>
      <c r="G84" s="3" t="s">
        <v>30</v>
      </c>
      <c r="H84" s="23">
        <v>8076</v>
      </c>
      <c r="I84" s="5" t="s">
        <v>17</v>
      </c>
      <c r="J84" s="4"/>
      <c r="K84" s="4"/>
      <c r="L84" s="30" t="s">
        <v>18</v>
      </c>
    </row>
    <row r="85" spans="1:12" s="28" customFormat="1" ht="30" x14ac:dyDescent="0.2">
      <c r="A85" s="29" t="s">
        <v>12</v>
      </c>
      <c r="B85" s="14">
        <v>5484</v>
      </c>
      <c r="C85" s="13" t="s">
        <v>196</v>
      </c>
      <c r="D85" s="13" t="s">
        <v>197</v>
      </c>
      <c r="E85" s="18">
        <v>42880</v>
      </c>
      <c r="F85" s="18" t="s">
        <v>198</v>
      </c>
      <c r="G85" s="3" t="s">
        <v>30</v>
      </c>
      <c r="H85" s="23">
        <v>0</v>
      </c>
      <c r="I85" s="5" t="s">
        <v>17</v>
      </c>
      <c r="J85" s="4"/>
      <c r="K85" s="4"/>
      <c r="L85" s="30" t="s">
        <v>18</v>
      </c>
    </row>
    <row r="86" spans="1:12" s="28" customFormat="1" ht="30" x14ac:dyDescent="0.2">
      <c r="A86" s="29" t="s">
        <v>187</v>
      </c>
      <c r="B86" s="14">
        <v>5493</v>
      </c>
      <c r="C86" s="13" t="s">
        <v>188</v>
      </c>
      <c r="D86" s="13" t="s">
        <v>199</v>
      </c>
      <c r="E86" s="18">
        <v>42870</v>
      </c>
      <c r="F86" s="18" t="s">
        <v>200</v>
      </c>
      <c r="G86" s="3" t="s">
        <v>49</v>
      </c>
      <c r="H86" s="23">
        <v>26257.86</v>
      </c>
      <c r="I86" s="5" t="s">
        <v>17</v>
      </c>
      <c r="J86" s="4"/>
      <c r="K86" s="4"/>
      <c r="L86" s="30" t="s">
        <v>18</v>
      </c>
    </row>
    <row r="87" spans="1:12" s="28" customFormat="1" ht="30" x14ac:dyDescent="0.2">
      <c r="A87" s="29" t="s">
        <v>40</v>
      </c>
      <c r="B87" s="14">
        <v>5494</v>
      </c>
      <c r="C87" s="1" t="s">
        <v>41</v>
      </c>
      <c r="D87" s="13" t="s">
        <v>201</v>
      </c>
      <c r="E87" s="18">
        <v>42870</v>
      </c>
      <c r="F87" s="18" t="s">
        <v>15</v>
      </c>
      <c r="G87" s="3" t="s">
        <v>49</v>
      </c>
      <c r="H87" s="23">
        <v>3997.97</v>
      </c>
      <c r="I87" s="5" t="s">
        <v>17</v>
      </c>
      <c r="J87" s="4"/>
      <c r="K87" s="4"/>
      <c r="L87" s="30" t="s">
        <v>18</v>
      </c>
    </row>
    <row r="88" spans="1:12" s="28" customFormat="1" ht="15" x14ac:dyDescent="0.2">
      <c r="A88" s="29" t="s">
        <v>52</v>
      </c>
      <c r="B88" s="14">
        <v>5495</v>
      </c>
      <c r="C88" s="1" t="s">
        <v>82</v>
      </c>
      <c r="D88" s="13" t="s">
        <v>202</v>
      </c>
      <c r="E88" s="18">
        <v>42870</v>
      </c>
      <c r="F88" s="18" t="s">
        <v>15</v>
      </c>
      <c r="G88" s="3" t="s">
        <v>49</v>
      </c>
      <c r="H88" s="23">
        <v>65640.759999999995</v>
      </c>
      <c r="I88" s="5" t="s">
        <v>17</v>
      </c>
      <c r="J88" s="4"/>
      <c r="K88" s="4"/>
      <c r="L88" s="30" t="s">
        <v>18</v>
      </c>
    </row>
    <row r="89" spans="1:12" s="28" customFormat="1" ht="15" x14ac:dyDescent="0.2">
      <c r="A89" s="29" t="s">
        <v>25</v>
      </c>
      <c r="B89" s="14">
        <v>5505</v>
      </c>
      <c r="C89" s="13" t="s">
        <v>35</v>
      </c>
      <c r="D89" s="13" t="s">
        <v>203</v>
      </c>
      <c r="E89" s="18">
        <v>42870</v>
      </c>
      <c r="F89" s="18" t="s">
        <v>15</v>
      </c>
      <c r="G89" s="3" t="s">
        <v>49</v>
      </c>
      <c r="H89" s="23">
        <v>3695.23</v>
      </c>
      <c r="I89" s="5" t="s">
        <v>17</v>
      </c>
      <c r="J89" s="4"/>
      <c r="K89" s="4"/>
      <c r="L89" s="30" t="s">
        <v>18</v>
      </c>
    </row>
    <row r="90" spans="1:12" s="28" customFormat="1" ht="15" x14ac:dyDescent="0.2">
      <c r="A90" s="29" t="s">
        <v>25</v>
      </c>
      <c r="B90" s="14">
        <v>5570</v>
      </c>
      <c r="C90" s="13" t="s">
        <v>35</v>
      </c>
      <c r="D90" s="13" t="s">
        <v>204</v>
      </c>
      <c r="E90" s="18">
        <v>42926</v>
      </c>
      <c r="F90" s="18" t="s">
        <v>15</v>
      </c>
      <c r="G90" s="3" t="s">
        <v>30</v>
      </c>
      <c r="H90" s="23">
        <v>1203.29</v>
      </c>
      <c r="I90" s="5" t="s">
        <v>17</v>
      </c>
      <c r="J90" s="4"/>
      <c r="K90" s="4"/>
      <c r="L90" s="30" t="s">
        <v>18</v>
      </c>
    </row>
    <row r="91" spans="1:12" s="28" customFormat="1" ht="15" x14ac:dyDescent="0.2">
      <c r="A91" s="29" t="s">
        <v>40</v>
      </c>
      <c r="B91" s="14">
        <v>5611</v>
      </c>
      <c r="C91" s="13" t="s">
        <v>205</v>
      </c>
      <c r="D91" s="13" t="s">
        <v>206</v>
      </c>
      <c r="E91" s="18">
        <v>42948</v>
      </c>
      <c r="F91" s="18" t="s">
        <v>15</v>
      </c>
      <c r="G91" s="3" t="s">
        <v>30</v>
      </c>
      <c r="H91" s="23">
        <v>0</v>
      </c>
      <c r="I91" s="5" t="s">
        <v>17</v>
      </c>
      <c r="J91" s="4"/>
      <c r="K91" s="4"/>
      <c r="L91" s="30" t="s">
        <v>18</v>
      </c>
    </row>
    <row r="92" spans="1:12" s="28" customFormat="1" ht="30" x14ac:dyDescent="0.2">
      <c r="A92" s="29" t="s">
        <v>67</v>
      </c>
      <c r="B92" s="14">
        <v>5631</v>
      </c>
      <c r="C92" s="13" t="s">
        <v>207</v>
      </c>
      <c r="D92" s="13" t="s">
        <v>208</v>
      </c>
      <c r="E92" s="18">
        <v>42929</v>
      </c>
      <c r="F92" s="18" t="s">
        <v>209</v>
      </c>
      <c r="G92" s="3" t="s">
        <v>49</v>
      </c>
      <c r="H92" s="23">
        <v>25593.56</v>
      </c>
      <c r="I92" s="5" t="s">
        <v>17</v>
      </c>
      <c r="J92" s="4"/>
      <c r="K92" s="4"/>
      <c r="L92" s="30" t="s">
        <v>18</v>
      </c>
    </row>
    <row r="93" spans="1:12" s="28" customFormat="1" ht="30" x14ac:dyDescent="0.2">
      <c r="A93" s="29" t="s">
        <v>210</v>
      </c>
      <c r="B93" s="14">
        <v>5656</v>
      </c>
      <c r="C93" s="13" t="s">
        <v>211</v>
      </c>
      <c r="D93" s="13" t="s">
        <v>212</v>
      </c>
      <c r="E93" s="18">
        <v>42983</v>
      </c>
      <c r="F93" s="18" t="s">
        <v>213</v>
      </c>
      <c r="G93" s="3" t="s">
        <v>49</v>
      </c>
      <c r="H93" s="23">
        <v>26897.99</v>
      </c>
      <c r="I93" s="5" t="s">
        <v>17</v>
      </c>
      <c r="J93" s="4"/>
      <c r="K93" s="4"/>
      <c r="L93" s="30" t="s">
        <v>18</v>
      </c>
    </row>
    <row r="94" spans="1:12" s="28" customFormat="1" ht="30" x14ac:dyDescent="0.2">
      <c r="A94" s="29" t="s">
        <v>214</v>
      </c>
      <c r="B94" s="14">
        <v>5660</v>
      </c>
      <c r="C94" s="13" t="s">
        <v>215</v>
      </c>
      <c r="D94" s="13" t="s">
        <v>216</v>
      </c>
      <c r="E94" s="18">
        <v>42996</v>
      </c>
      <c r="F94" s="18" t="s">
        <v>217</v>
      </c>
      <c r="G94" s="3" t="s">
        <v>49</v>
      </c>
      <c r="H94" s="23">
        <v>0</v>
      </c>
      <c r="I94" s="5" t="s">
        <v>17</v>
      </c>
      <c r="J94" s="4"/>
      <c r="K94" s="4"/>
      <c r="L94" s="30" t="s">
        <v>18</v>
      </c>
    </row>
    <row r="95" spans="1:12" s="28" customFormat="1" ht="30" x14ac:dyDescent="0.2">
      <c r="A95" s="29" t="s">
        <v>25</v>
      </c>
      <c r="B95" s="14">
        <v>5678</v>
      </c>
      <c r="C95" s="13" t="s">
        <v>28</v>
      </c>
      <c r="D95" s="13" t="s">
        <v>218</v>
      </c>
      <c r="E95" s="18">
        <v>42971</v>
      </c>
      <c r="F95" s="18" t="s">
        <v>15</v>
      </c>
      <c r="G95" s="3" t="s">
        <v>30</v>
      </c>
      <c r="H95" s="23">
        <v>1530.24</v>
      </c>
      <c r="I95" s="5" t="s">
        <v>17</v>
      </c>
      <c r="J95" s="4"/>
      <c r="K95" s="4"/>
      <c r="L95" s="30" t="s">
        <v>18</v>
      </c>
    </row>
    <row r="96" spans="1:12" s="28" customFormat="1" ht="30" x14ac:dyDescent="0.2">
      <c r="A96" s="29" t="s">
        <v>168</v>
      </c>
      <c r="B96" s="14">
        <v>5684</v>
      </c>
      <c r="C96" s="13" t="s">
        <v>219</v>
      </c>
      <c r="D96" s="13" t="s">
        <v>220</v>
      </c>
      <c r="E96" s="18">
        <v>43007</v>
      </c>
      <c r="F96" s="18" t="s">
        <v>221</v>
      </c>
      <c r="G96" s="16" t="s">
        <v>148</v>
      </c>
      <c r="H96" s="23">
        <v>0</v>
      </c>
      <c r="I96" s="5" t="s">
        <v>17</v>
      </c>
      <c r="J96" s="4"/>
      <c r="K96" s="4"/>
      <c r="L96" s="30" t="s">
        <v>18</v>
      </c>
    </row>
    <row r="97" spans="1:12" s="28" customFormat="1" ht="30" x14ac:dyDescent="0.2">
      <c r="A97" s="29" t="s">
        <v>168</v>
      </c>
      <c r="B97" s="14">
        <v>5685</v>
      </c>
      <c r="C97" s="13" t="s">
        <v>222</v>
      </c>
      <c r="D97" s="13" t="s">
        <v>220</v>
      </c>
      <c r="E97" s="18">
        <v>43007</v>
      </c>
      <c r="F97" s="18" t="s">
        <v>223</v>
      </c>
      <c r="G97" s="16" t="s">
        <v>148</v>
      </c>
      <c r="H97" s="23">
        <v>61450</v>
      </c>
      <c r="I97" s="5" t="s">
        <v>17</v>
      </c>
      <c r="J97" s="4">
        <v>23353.049999999996</v>
      </c>
      <c r="K97" s="4"/>
      <c r="L97" s="30" t="s">
        <v>23</v>
      </c>
    </row>
    <row r="98" spans="1:12" s="28" customFormat="1" ht="30" x14ac:dyDescent="0.2">
      <c r="A98" s="29" t="s">
        <v>168</v>
      </c>
      <c r="B98" s="14">
        <v>5686</v>
      </c>
      <c r="C98" s="13" t="s">
        <v>224</v>
      </c>
      <c r="D98" s="13" t="s">
        <v>220</v>
      </c>
      <c r="E98" s="18">
        <v>43038</v>
      </c>
      <c r="F98" s="18" t="s">
        <v>223</v>
      </c>
      <c r="G98" s="16" t="s">
        <v>148</v>
      </c>
      <c r="H98" s="23">
        <v>0</v>
      </c>
      <c r="I98" s="5" t="s">
        <v>17</v>
      </c>
      <c r="J98" s="4"/>
      <c r="K98" s="4"/>
      <c r="L98" s="30" t="s">
        <v>23</v>
      </c>
    </row>
    <row r="99" spans="1:12" s="28" customFormat="1" ht="30" x14ac:dyDescent="0.2">
      <c r="A99" s="29" t="s">
        <v>168</v>
      </c>
      <c r="B99" s="14">
        <v>5687</v>
      </c>
      <c r="C99" s="13" t="s">
        <v>225</v>
      </c>
      <c r="D99" s="13" t="s">
        <v>220</v>
      </c>
      <c r="E99" s="18">
        <v>43019</v>
      </c>
      <c r="F99" s="18" t="s">
        <v>223</v>
      </c>
      <c r="G99" s="16" t="s">
        <v>148</v>
      </c>
      <c r="H99" s="23">
        <v>1600</v>
      </c>
      <c r="I99" s="5" t="s">
        <v>17</v>
      </c>
      <c r="J99" s="4"/>
      <c r="K99" s="4"/>
      <c r="L99" s="30" t="s">
        <v>23</v>
      </c>
    </row>
    <row r="100" spans="1:12" s="28" customFormat="1" ht="30" x14ac:dyDescent="0.2">
      <c r="A100" s="29" t="s">
        <v>168</v>
      </c>
      <c r="B100" s="14">
        <v>5688</v>
      </c>
      <c r="C100" s="13" t="s">
        <v>226</v>
      </c>
      <c r="D100" s="13" t="s">
        <v>220</v>
      </c>
      <c r="E100" s="18">
        <v>43007</v>
      </c>
      <c r="F100" s="18" t="s">
        <v>223</v>
      </c>
      <c r="G100" s="16" t="s">
        <v>148</v>
      </c>
      <c r="H100" s="23">
        <v>1150</v>
      </c>
      <c r="I100" s="5" t="s">
        <v>17</v>
      </c>
      <c r="J100" s="4"/>
      <c r="K100" s="4"/>
      <c r="L100" s="30" t="s">
        <v>23</v>
      </c>
    </row>
    <row r="101" spans="1:12" s="28" customFormat="1" ht="30" x14ac:dyDescent="0.2">
      <c r="A101" s="29" t="s">
        <v>168</v>
      </c>
      <c r="B101" s="14">
        <v>5689</v>
      </c>
      <c r="C101" s="13" t="s">
        <v>227</v>
      </c>
      <c r="D101" s="13" t="s">
        <v>220</v>
      </c>
      <c r="E101" s="18">
        <v>43007</v>
      </c>
      <c r="F101" s="18" t="s">
        <v>223</v>
      </c>
      <c r="G101" s="16" t="s">
        <v>148</v>
      </c>
      <c r="H101" s="23">
        <v>2700</v>
      </c>
      <c r="I101" s="5" t="s">
        <v>17</v>
      </c>
      <c r="J101" s="4"/>
      <c r="K101" s="4"/>
      <c r="L101" s="30" t="s">
        <v>23</v>
      </c>
    </row>
    <row r="102" spans="1:12" s="28" customFormat="1" ht="30" x14ac:dyDescent="0.2">
      <c r="A102" s="29" t="s">
        <v>168</v>
      </c>
      <c r="B102" s="14">
        <v>5690</v>
      </c>
      <c r="C102" s="13" t="s">
        <v>228</v>
      </c>
      <c r="D102" s="13" t="s">
        <v>220</v>
      </c>
      <c r="E102" s="18">
        <v>43007</v>
      </c>
      <c r="F102" s="18" t="s">
        <v>223</v>
      </c>
      <c r="G102" s="16" t="s">
        <v>148</v>
      </c>
      <c r="H102" s="23">
        <v>0</v>
      </c>
      <c r="I102" s="5" t="s">
        <v>17</v>
      </c>
      <c r="J102" s="4"/>
      <c r="K102" s="4"/>
      <c r="L102" s="30" t="s">
        <v>23</v>
      </c>
    </row>
    <row r="103" spans="1:12" s="28" customFormat="1" ht="30" x14ac:dyDescent="0.2">
      <c r="A103" s="29" t="s">
        <v>25</v>
      </c>
      <c r="B103" s="14">
        <v>5691</v>
      </c>
      <c r="C103" s="13" t="s">
        <v>229</v>
      </c>
      <c r="D103" s="13" t="s">
        <v>230</v>
      </c>
      <c r="E103" s="18">
        <v>42992</v>
      </c>
      <c r="F103" s="18" t="s">
        <v>231</v>
      </c>
      <c r="G103" s="3" t="s">
        <v>49</v>
      </c>
      <c r="H103" s="23">
        <v>0</v>
      </c>
      <c r="I103" s="5" t="s">
        <v>17</v>
      </c>
      <c r="J103" s="4"/>
      <c r="K103" s="4"/>
      <c r="L103" s="30" t="s">
        <v>18</v>
      </c>
    </row>
    <row r="104" spans="1:12" s="28" customFormat="1" ht="30" x14ac:dyDescent="0.2">
      <c r="A104" s="29" t="s">
        <v>232</v>
      </c>
      <c r="B104" s="14">
        <v>5692</v>
      </c>
      <c r="C104" s="13" t="s">
        <v>233</v>
      </c>
      <c r="D104" s="13" t="s">
        <v>234</v>
      </c>
      <c r="E104" s="18">
        <v>42984</v>
      </c>
      <c r="F104" s="18" t="s">
        <v>15</v>
      </c>
      <c r="G104" s="3" t="s">
        <v>49</v>
      </c>
      <c r="H104" s="23">
        <v>386.74</v>
      </c>
      <c r="I104" s="5" t="s">
        <v>17</v>
      </c>
      <c r="J104" s="4"/>
      <c r="K104" s="4"/>
      <c r="L104" s="30" t="s">
        <v>18</v>
      </c>
    </row>
    <row r="105" spans="1:12" s="28" customFormat="1" ht="30" x14ac:dyDescent="0.2">
      <c r="A105" s="29" t="s">
        <v>12</v>
      </c>
      <c r="B105" s="14">
        <v>5693</v>
      </c>
      <c r="C105" s="13" t="s">
        <v>235</v>
      </c>
      <c r="D105" s="13" t="s">
        <v>236</v>
      </c>
      <c r="E105" s="18">
        <v>43024</v>
      </c>
      <c r="F105" s="18" t="s">
        <v>237</v>
      </c>
      <c r="G105" s="16" t="s">
        <v>148</v>
      </c>
      <c r="H105" s="23">
        <v>0</v>
      </c>
      <c r="I105" s="5" t="s">
        <v>17</v>
      </c>
      <c r="J105" s="4"/>
      <c r="K105" s="4"/>
      <c r="L105" s="30" t="s">
        <v>18</v>
      </c>
    </row>
    <row r="106" spans="1:12" s="28" customFormat="1" ht="25.5" customHeight="1" x14ac:dyDescent="0.2">
      <c r="A106" s="29" t="s">
        <v>12</v>
      </c>
      <c r="B106" s="14">
        <v>5694</v>
      </c>
      <c r="C106" s="13" t="s">
        <v>238</v>
      </c>
      <c r="D106" s="13" t="s">
        <v>236</v>
      </c>
      <c r="E106" s="18">
        <v>43024</v>
      </c>
      <c r="F106" s="18" t="s">
        <v>237</v>
      </c>
      <c r="G106" s="16" t="s">
        <v>148</v>
      </c>
      <c r="H106" s="23">
        <v>0</v>
      </c>
      <c r="I106" s="5" t="s">
        <v>17</v>
      </c>
      <c r="J106" s="4"/>
      <c r="K106" s="4"/>
      <c r="L106" s="30" t="s">
        <v>18</v>
      </c>
    </row>
    <row r="107" spans="1:12" s="28" customFormat="1" ht="25.5" customHeight="1" x14ac:dyDescent="0.2">
      <c r="A107" s="29" t="s">
        <v>12</v>
      </c>
      <c r="B107" s="14">
        <v>5695</v>
      </c>
      <c r="C107" s="13" t="s">
        <v>239</v>
      </c>
      <c r="D107" s="13" t="s">
        <v>236</v>
      </c>
      <c r="E107" s="18">
        <v>43024</v>
      </c>
      <c r="F107" s="18" t="s">
        <v>240</v>
      </c>
      <c r="G107" s="16" t="s">
        <v>148</v>
      </c>
      <c r="H107" s="23">
        <v>0</v>
      </c>
      <c r="I107" s="5" t="s">
        <v>17</v>
      </c>
      <c r="J107" s="4"/>
      <c r="K107" s="4"/>
      <c r="L107" s="30" t="s">
        <v>18</v>
      </c>
    </row>
    <row r="108" spans="1:12" s="28" customFormat="1" ht="25.5" customHeight="1" x14ac:dyDescent="0.2">
      <c r="A108" s="29" t="s">
        <v>12</v>
      </c>
      <c r="B108" s="14">
        <v>5696</v>
      </c>
      <c r="C108" s="13" t="s">
        <v>241</v>
      </c>
      <c r="D108" s="13" t="s">
        <v>242</v>
      </c>
      <c r="E108" s="18">
        <v>43024</v>
      </c>
      <c r="F108" s="18" t="s">
        <v>237</v>
      </c>
      <c r="G108" s="16" t="s">
        <v>148</v>
      </c>
      <c r="H108" s="23">
        <v>0</v>
      </c>
      <c r="I108" s="5" t="s">
        <v>17</v>
      </c>
      <c r="J108" s="4"/>
      <c r="K108" s="4"/>
      <c r="L108" s="30" t="s">
        <v>18</v>
      </c>
    </row>
    <row r="109" spans="1:12" s="28" customFormat="1" ht="25.5" customHeight="1" x14ac:dyDescent="0.2">
      <c r="A109" s="29" t="s">
        <v>12</v>
      </c>
      <c r="B109" s="14">
        <v>5697</v>
      </c>
      <c r="C109" s="13" t="s">
        <v>241</v>
      </c>
      <c r="D109" s="13" t="s">
        <v>242</v>
      </c>
      <c r="E109" s="18">
        <v>43003</v>
      </c>
      <c r="F109" s="18" t="s">
        <v>243</v>
      </c>
      <c r="G109" s="16" t="s">
        <v>148</v>
      </c>
      <c r="H109" s="23">
        <v>0</v>
      </c>
      <c r="I109" s="5" t="s">
        <v>17</v>
      </c>
      <c r="J109" s="4"/>
      <c r="K109" s="4"/>
      <c r="L109" s="30" t="s">
        <v>18</v>
      </c>
    </row>
    <row r="110" spans="1:12" s="28" customFormat="1" ht="25.5" customHeight="1" x14ac:dyDescent="0.2">
      <c r="A110" s="29" t="s">
        <v>12</v>
      </c>
      <c r="B110" s="14">
        <v>5698</v>
      </c>
      <c r="C110" s="13" t="s">
        <v>238</v>
      </c>
      <c r="D110" s="13" t="s">
        <v>242</v>
      </c>
      <c r="E110" s="18">
        <v>43003</v>
      </c>
      <c r="F110" s="18" t="s">
        <v>243</v>
      </c>
      <c r="G110" s="16" t="s">
        <v>148</v>
      </c>
      <c r="H110" s="23">
        <v>2700</v>
      </c>
      <c r="I110" s="5" t="s">
        <v>17</v>
      </c>
      <c r="J110" s="4"/>
      <c r="K110" s="4"/>
      <c r="L110" s="30" t="s">
        <v>18</v>
      </c>
    </row>
    <row r="111" spans="1:12" s="28" customFormat="1" ht="30" x14ac:dyDescent="0.2">
      <c r="A111" s="29" t="s">
        <v>12</v>
      </c>
      <c r="B111" s="14">
        <v>5700</v>
      </c>
      <c r="C111" s="13" t="s">
        <v>235</v>
      </c>
      <c r="D111" s="13" t="s">
        <v>242</v>
      </c>
      <c r="E111" s="18">
        <v>43003</v>
      </c>
      <c r="F111" s="18" t="s">
        <v>243</v>
      </c>
      <c r="G111" s="16" t="s">
        <v>148</v>
      </c>
      <c r="H111" s="23">
        <v>28760</v>
      </c>
      <c r="I111" s="5" t="s">
        <v>17</v>
      </c>
      <c r="J111" s="4">
        <v>16230</v>
      </c>
      <c r="K111" s="4"/>
      <c r="L111" s="30" t="s">
        <v>18</v>
      </c>
    </row>
    <row r="112" spans="1:12" s="28" customFormat="1" ht="25.5" customHeight="1" x14ac:dyDescent="0.2">
      <c r="A112" s="29" t="s">
        <v>210</v>
      </c>
      <c r="B112" s="14">
        <v>5708</v>
      </c>
      <c r="C112" s="13" t="s">
        <v>244</v>
      </c>
      <c r="D112" s="13" t="s">
        <v>245</v>
      </c>
      <c r="E112" s="18">
        <v>43020</v>
      </c>
      <c r="F112" s="18" t="s">
        <v>246</v>
      </c>
      <c r="G112" s="3" t="s">
        <v>30</v>
      </c>
      <c r="H112" s="23">
        <v>4360.72</v>
      </c>
      <c r="I112" s="5" t="s">
        <v>17</v>
      </c>
      <c r="J112" s="4"/>
      <c r="K112" s="4"/>
      <c r="L112" s="30" t="s">
        <v>18</v>
      </c>
    </row>
    <row r="113" spans="1:12" s="28" customFormat="1" ht="25.5" customHeight="1" x14ac:dyDescent="0.2">
      <c r="A113" s="29" t="s">
        <v>247</v>
      </c>
      <c r="B113" s="14">
        <v>5720</v>
      </c>
      <c r="C113" s="13" t="s">
        <v>248</v>
      </c>
      <c r="D113" s="13" t="s">
        <v>249</v>
      </c>
      <c r="E113" s="18">
        <v>43013</v>
      </c>
      <c r="F113" s="18" t="s">
        <v>237</v>
      </c>
      <c r="G113" s="16" t="s">
        <v>148</v>
      </c>
      <c r="H113" s="23">
        <v>5675</v>
      </c>
      <c r="I113" s="5" t="s">
        <v>17</v>
      </c>
      <c r="J113" s="4">
        <v>5675</v>
      </c>
      <c r="K113" s="4"/>
      <c r="L113" s="30" t="s">
        <v>18</v>
      </c>
    </row>
    <row r="114" spans="1:12" s="28" customFormat="1" ht="25.5" customHeight="1" x14ac:dyDescent="0.2">
      <c r="A114" s="29" t="s">
        <v>247</v>
      </c>
      <c r="B114" s="14">
        <v>5762</v>
      </c>
      <c r="C114" s="5" t="s">
        <v>250</v>
      </c>
      <c r="D114" s="13" t="s">
        <v>251</v>
      </c>
      <c r="E114" s="18">
        <v>43053</v>
      </c>
      <c r="F114" s="18" t="s">
        <v>252</v>
      </c>
      <c r="G114" s="3" t="s">
        <v>49</v>
      </c>
      <c r="H114" s="23">
        <v>35555.279999999999</v>
      </c>
      <c r="I114" s="5" t="s">
        <v>17</v>
      </c>
      <c r="J114" s="4"/>
      <c r="K114" s="4"/>
      <c r="L114" s="30" t="s">
        <v>18</v>
      </c>
    </row>
    <row r="115" spans="1:12" s="28" customFormat="1" ht="25.5" customHeight="1" x14ac:dyDescent="0.2">
      <c r="A115" s="29" t="s">
        <v>12</v>
      </c>
      <c r="B115" s="14">
        <v>5764</v>
      </c>
      <c r="C115" s="5" t="s">
        <v>253</v>
      </c>
      <c r="D115" s="13" t="s">
        <v>254</v>
      </c>
      <c r="E115" s="18">
        <v>43024</v>
      </c>
      <c r="F115" s="18" t="s">
        <v>237</v>
      </c>
      <c r="G115" s="16" t="s">
        <v>148</v>
      </c>
      <c r="H115" s="23">
        <v>0</v>
      </c>
      <c r="I115" s="5" t="s">
        <v>17</v>
      </c>
      <c r="J115" s="4"/>
      <c r="K115" s="4"/>
      <c r="L115" s="30" t="s">
        <v>18</v>
      </c>
    </row>
    <row r="116" spans="1:12" s="28" customFormat="1" ht="25.5" customHeight="1" x14ac:dyDescent="0.2">
      <c r="A116" s="29" t="s">
        <v>12</v>
      </c>
      <c r="B116" s="14">
        <v>5765</v>
      </c>
      <c r="C116" s="5" t="s">
        <v>255</v>
      </c>
      <c r="D116" s="13" t="s">
        <v>254</v>
      </c>
      <c r="E116" s="18">
        <v>43024</v>
      </c>
      <c r="F116" s="18" t="s">
        <v>237</v>
      </c>
      <c r="G116" s="16" t="s">
        <v>148</v>
      </c>
      <c r="H116" s="23">
        <v>1600</v>
      </c>
      <c r="I116" s="5" t="s">
        <v>17</v>
      </c>
      <c r="J116" s="4">
        <v>1600</v>
      </c>
      <c r="K116" s="4"/>
      <c r="L116" s="30" t="s">
        <v>18</v>
      </c>
    </row>
    <row r="117" spans="1:12" s="28" customFormat="1" ht="12.75" customHeight="1" x14ac:dyDescent="0.2">
      <c r="A117" s="29" t="s">
        <v>256</v>
      </c>
      <c r="B117" s="14">
        <v>5766</v>
      </c>
      <c r="C117" s="5" t="s">
        <v>257</v>
      </c>
      <c r="D117" s="13" t="s">
        <v>258</v>
      </c>
      <c r="E117" s="18">
        <v>43427</v>
      </c>
      <c r="F117" s="18" t="s">
        <v>259</v>
      </c>
      <c r="G117" s="3" t="s">
        <v>30</v>
      </c>
      <c r="H117" s="23">
        <v>56768.15</v>
      </c>
      <c r="I117" s="5" t="s">
        <v>17</v>
      </c>
      <c r="J117" s="4"/>
      <c r="K117" s="4"/>
      <c r="L117" s="30" t="s">
        <v>18</v>
      </c>
    </row>
    <row r="118" spans="1:12" s="28" customFormat="1" ht="25.5" customHeight="1" x14ac:dyDescent="0.2">
      <c r="A118" s="29" t="s">
        <v>12</v>
      </c>
      <c r="B118" s="14">
        <v>5768</v>
      </c>
      <c r="C118" s="5" t="s">
        <v>260</v>
      </c>
      <c r="D118" s="13" t="s">
        <v>254</v>
      </c>
      <c r="E118" s="18">
        <v>43024</v>
      </c>
      <c r="F118" s="18" t="s">
        <v>237</v>
      </c>
      <c r="G118" s="16" t="s">
        <v>148</v>
      </c>
      <c r="H118" s="23">
        <v>0</v>
      </c>
      <c r="I118" s="5" t="s">
        <v>17</v>
      </c>
      <c r="J118" s="4"/>
      <c r="K118" s="4"/>
      <c r="L118" s="30" t="s">
        <v>18</v>
      </c>
    </row>
    <row r="119" spans="1:12" s="28" customFormat="1" ht="25.5" customHeight="1" x14ac:dyDescent="0.2">
      <c r="A119" s="29" t="s">
        <v>67</v>
      </c>
      <c r="B119" s="14">
        <v>5773</v>
      </c>
      <c r="C119" s="5" t="s">
        <v>261</v>
      </c>
      <c r="D119" s="13" t="s">
        <v>262</v>
      </c>
      <c r="E119" s="18">
        <v>43405</v>
      </c>
      <c r="F119" s="18" t="s">
        <v>263</v>
      </c>
      <c r="G119" s="3" t="s">
        <v>30</v>
      </c>
      <c r="H119" s="23">
        <v>77365.38</v>
      </c>
      <c r="I119" s="5" t="s">
        <v>17</v>
      </c>
      <c r="J119" s="4"/>
      <c r="K119" s="4"/>
      <c r="L119" s="30" t="s">
        <v>18</v>
      </c>
    </row>
    <row r="120" spans="1:12" s="28" customFormat="1" ht="25.5" customHeight="1" x14ac:dyDescent="0.2">
      <c r="A120" s="29" t="s">
        <v>168</v>
      </c>
      <c r="B120" s="14">
        <v>5794</v>
      </c>
      <c r="C120" s="5" t="s">
        <v>264</v>
      </c>
      <c r="D120" s="13" t="s">
        <v>220</v>
      </c>
      <c r="E120" s="18">
        <v>43007</v>
      </c>
      <c r="F120" s="18" t="s">
        <v>265</v>
      </c>
      <c r="G120" s="16" t="s">
        <v>148</v>
      </c>
      <c r="H120" s="23">
        <v>0</v>
      </c>
      <c r="I120" s="5" t="s">
        <v>17</v>
      </c>
      <c r="J120" s="4"/>
      <c r="K120" s="4"/>
      <c r="L120" s="30" t="s">
        <v>18</v>
      </c>
    </row>
    <row r="121" spans="1:12" s="28" customFormat="1" ht="25.5" customHeight="1" x14ac:dyDescent="0.2">
      <c r="A121" s="29" t="s">
        <v>266</v>
      </c>
      <c r="B121" s="14">
        <v>5796</v>
      </c>
      <c r="C121" s="5" t="s">
        <v>267</v>
      </c>
      <c r="D121" s="13" t="s">
        <v>268</v>
      </c>
      <c r="E121" s="18">
        <v>43046</v>
      </c>
      <c r="F121" s="18" t="s">
        <v>269</v>
      </c>
      <c r="G121" s="3" t="s">
        <v>30</v>
      </c>
      <c r="H121" s="23">
        <v>1196</v>
      </c>
      <c r="I121" s="5" t="s">
        <v>17</v>
      </c>
      <c r="J121" s="4"/>
      <c r="K121" s="4"/>
      <c r="L121" s="30" t="s">
        <v>18</v>
      </c>
    </row>
    <row r="122" spans="1:12" s="28" customFormat="1" ht="38.25" customHeight="1" x14ac:dyDescent="0.2">
      <c r="A122" s="29" t="s">
        <v>192</v>
      </c>
      <c r="B122" s="14">
        <v>5803</v>
      </c>
      <c r="C122" s="13" t="s">
        <v>270</v>
      </c>
      <c r="D122" s="13" t="s">
        <v>271</v>
      </c>
      <c r="E122" s="18">
        <v>43074</v>
      </c>
      <c r="F122" s="18" t="s">
        <v>272</v>
      </c>
      <c r="G122" s="3" t="s">
        <v>30</v>
      </c>
      <c r="H122" s="23">
        <v>6240</v>
      </c>
      <c r="I122" s="5" t="s">
        <v>17</v>
      </c>
      <c r="J122" s="4"/>
      <c r="K122" s="4"/>
      <c r="L122" s="30" t="s">
        <v>18</v>
      </c>
    </row>
    <row r="123" spans="1:12" s="28" customFormat="1" ht="25.5" customHeight="1" x14ac:dyDescent="0.2">
      <c r="A123" s="29" t="s">
        <v>67</v>
      </c>
      <c r="B123" s="14">
        <v>5817</v>
      </c>
      <c r="C123" s="13" t="s">
        <v>273</v>
      </c>
      <c r="D123" s="13" t="s">
        <v>274</v>
      </c>
      <c r="E123" s="18">
        <v>43454</v>
      </c>
      <c r="F123" s="18" t="s">
        <v>275</v>
      </c>
      <c r="G123" s="3" t="s">
        <v>16</v>
      </c>
      <c r="H123" s="23">
        <v>31975.67</v>
      </c>
      <c r="I123" s="5" t="s">
        <v>17</v>
      </c>
      <c r="J123" s="4"/>
      <c r="K123" s="4"/>
      <c r="L123" s="30" t="s">
        <v>23</v>
      </c>
    </row>
    <row r="124" spans="1:12" s="28" customFormat="1" ht="25.5" customHeight="1" x14ac:dyDescent="0.2">
      <c r="A124" s="29" t="s">
        <v>210</v>
      </c>
      <c r="B124" s="14">
        <v>5822</v>
      </c>
      <c r="C124" s="13" t="s">
        <v>276</v>
      </c>
      <c r="D124" s="13" t="s">
        <v>277</v>
      </c>
      <c r="E124" s="18">
        <v>43407</v>
      </c>
      <c r="F124" s="18" t="s">
        <v>278</v>
      </c>
      <c r="G124" s="3" t="s">
        <v>30</v>
      </c>
      <c r="H124" s="23">
        <v>656.25</v>
      </c>
      <c r="I124" s="5" t="s">
        <v>17</v>
      </c>
      <c r="J124" s="4"/>
      <c r="K124" s="4"/>
      <c r="L124" s="30" t="s">
        <v>18</v>
      </c>
    </row>
    <row r="125" spans="1:12" s="28" customFormat="1" ht="25.5" customHeight="1" x14ac:dyDescent="0.2">
      <c r="A125" s="29" t="s">
        <v>52</v>
      </c>
      <c r="B125" s="14">
        <v>5830</v>
      </c>
      <c r="C125" s="13" t="s">
        <v>279</v>
      </c>
      <c r="D125" s="13" t="s">
        <v>280</v>
      </c>
      <c r="E125" s="18">
        <v>43073</v>
      </c>
      <c r="F125" s="18" t="s">
        <v>15</v>
      </c>
      <c r="G125" s="3" t="s">
        <v>49</v>
      </c>
      <c r="H125" s="23">
        <v>1818.06</v>
      </c>
      <c r="I125" s="5" t="s">
        <v>17</v>
      </c>
      <c r="J125" s="4"/>
      <c r="K125" s="4"/>
      <c r="L125" s="30" t="s">
        <v>18</v>
      </c>
    </row>
    <row r="126" spans="1:12" s="28" customFormat="1" ht="12.75" customHeight="1" x14ac:dyDescent="0.2">
      <c r="A126" s="29" t="s">
        <v>210</v>
      </c>
      <c r="B126" s="14">
        <v>5837</v>
      </c>
      <c r="C126" s="13" t="s">
        <v>281</v>
      </c>
      <c r="D126" s="13" t="s">
        <v>282</v>
      </c>
      <c r="E126" s="18">
        <v>43086</v>
      </c>
      <c r="F126" s="18" t="s">
        <v>283</v>
      </c>
      <c r="G126" s="3" t="s">
        <v>30</v>
      </c>
      <c r="H126" s="23">
        <v>15671.99</v>
      </c>
      <c r="I126" s="5" t="s">
        <v>17</v>
      </c>
      <c r="J126" s="4"/>
      <c r="K126" s="4"/>
      <c r="L126" s="30" t="s">
        <v>18</v>
      </c>
    </row>
    <row r="127" spans="1:12" s="28" customFormat="1" ht="25.5" customHeight="1" x14ac:dyDescent="0.2">
      <c r="A127" s="29" t="s">
        <v>19</v>
      </c>
      <c r="B127" s="14">
        <v>5843</v>
      </c>
      <c r="C127" s="13" t="s">
        <v>284</v>
      </c>
      <c r="D127" s="13" t="s">
        <v>285</v>
      </c>
      <c r="E127" s="18">
        <v>43068</v>
      </c>
      <c r="F127" s="18" t="s">
        <v>286</v>
      </c>
      <c r="G127" s="3" t="s">
        <v>49</v>
      </c>
      <c r="H127" s="23">
        <v>0</v>
      </c>
      <c r="I127" s="5" t="s">
        <v>17</v>
      </c>
      <c r="J127" s="4"/>
      <c r="K127" s="4"/>
      <c r="L127" s="30" t="s">
        <v>18</v>
      </c>
    </row>
    <row r="128" spans="1:12" s="28" customFormat="1" ht="25.5" customHeight="1" x14ac:dyDescent="0.2">
      <c r="A128" s="29" t="s">
        <v>46</v>
      </c>
      <c r="B128" s="14">
        <v>5844</v>
      </c>
      <c r="C128" s="13" t="s">
        <v>287</v>
      </c>
      <c r="D128" s="13" t="s">
        <v>288</v>
      </c>
      <c r="E128" s="18">
        <v>42742</v>
      </c>
      <c r="F128" s="18" t="s">
        <v>289</v>
      </c>
      <c r="G128" s="3" t="s">
        <v>22</v>
      </c>
      <c r="H128" s="23">
        <v>6400</v>
      </c>
      <c r="I128" s="5" t="s">
        <v>17</v>
      </c>
      <c r="J128" s="4"/>
      <c r="K128" s="4"/>
      <c r="L128" s="30" t="s">
        <v>18</v>
      </c>
    </row>
    <row r="129" spans="1:12" s="28" customFormat="1" ht="25.5" customHeight="1" x14ac:dyDescent="0.2">
      <c r="A129" s="29" t="s">
        <v>12</v>
      </c>
      <c r="B129" s="14">
        <v>5860</v>
      </c>
      <c r="C129" s="15" t="s">
        <v>290</v>
      </c>
      <c r="D129" s="13" t="s">
        <v>291</v>
      </c>
      <c r="E129" s="18">
        <v>43124</v>
      </c>
      <c r="F129" s="18" t="s">
        <v>292</v>
      </c>
      <c r="G129" s="16" t="s">
        <v>293</v>
      </c>
      <c r="H129" s="23">
        <v>3000</v>
      </c>
      <c r="I129" s="5" t="s">
        <v>17</v>
      </c>
      <c r="J129" s="4"/>
      <c r="K129" s="4"/>
      <c r="L129" s="30" t="s">
        <v>18</v>
      </c>
    </row>
    <row r="130" spans="1:12" s="28" customFormat="1" ht="38.25" customHeight="1" x14ac:dyDescent="0.2">
      <c r="A130" s="29" t="s">
        <v>25</v>
      </c>
      <c r="B130" s="14">
        <v>5863</v>
      </c>
      <c r="C130" s="13" t="s">
        <v>31</v>
      </c>
      <c r="D130" s="13" t="s">
        <v>294</v>
      </c>
      <c r="E130" s="18">
        <v>43130</v>
      </c>
      <c r="F130" s="18" t="s">
        <v>15</v>
      </c>
      <c r="G130" s="3" t="s">
        <v>30</v>
      </c>
      <c r="H130" s="23">
        <v>1362.47</v>
      </c>
      <c r="I130" s="5" t="s">
        <v>17</v>
      </c>
      <c r="J130" s="4"/>
      <c r="K130" s="4"/>
      <c r="L130" s="30" t="s">
        <v>18</v>
      </c>
    </row>
    <row r="131" spans="1:12" s="28" customFormat="1" ht="38.25" customHeight="1" x14ac:dyDescent="0.2">
      <c r="A131" s="29" t="s">
        <v>192</v>
      </c>
      <c r="B131" s="14">
        <v>5864</v>
      </c>
      <c r="C131" s="13" t="s">
        <v>295</v>
      </c>
      <c r="D131" s="13" t="s">
        <v>296</v>
      </c>
      <c r="E131" s="18">
        <v>43117</v>
      </c>
      <c r="F131" s="18" t="s">
        <v>297</v>
      </c>
      <c r="G131" s="3" t="s">
        <v>30</v>
      </c>
      <c r="H131" s="23">
        <v>0</v>
      </c>
      <c r="I131" s="5" t="s">
        <v>17</v>
      </c>
      <c r="J131" s="4"/>
      <c r="K131" s="4"/>
      <c r="L131" s="30" t="s">
        <v>18</v>
      </c>
    </row>
    <row r="132" spans="1:12" s="28" customFormat="1" ht="25.5" customHeight="1" x14ac:dyDescent="0.2">
      <c r="A132" s="29" t="s">
        <v>192</v>
      </c>
      <c r="B132" s="14">
        <v>5872</v>
      </c>
      <c r="C132" s="13" t="s">
        <v>298</v>
      </c>
      <c r="D132" s="13" t="s">
        <v>299</v>
      </c>
      <c r="E132" s="18">
        <v>43158</v>
      </c>
      <c r="F132" s="18" t="s">
        <v>300</v>
      </c>
      <c r="G132" s="3" t="s">
        <v>49</v>
      </c>
      <c r="H132" s="23">
        <v>475.53</v>
      </c>
      <c r="I132" s="5" t="s">
        <v>17</v>
      </c>
      <c r="J132" s="4"/>
      <c r="K132" s="4"/>
      <c r="L132" s="30" t="s">
        <v>18</v>
      </c>
    </row>
    <row r="133" spans="1:12" s="28" customFormat="1" ht="25.5" customHeight="1" x14ac:dyDescent="0.2">
      <c r="A133" s="29" t="s">
        <v>301</v>
      </c>
      <c r="B133" s="14">
        <v>5875</v>
      </c>
      <c r="C133" s="13" t="s">
        <v>302</v>
      </c>
      <c r="D133" s="13" t="s">
        <v>303</v>
      </c>
      <c r="E133" s="18">
        <v>43159</v>
      </c>
      <c r="F133" s="18" t="s">
        <v>304</v>
      </c>
      <c r="G133" s="3" t="s">
        <v>49</v>
      </c>
      <c r="H133" s="23">
        <v>120700.37</v>
      </c>
      <c r="I133" s="5" t="s">
        <v>17</v>
      </c>
      <c r="J133" s="4"/>
      <c r="K133" s="4"/>
      <c r="L133" s="30" t="s">
        <v>18</v>
      </c>
    </row>
    <row r="134" spans="1:12" s="28" customFormat="1" ht="25.5" customHeight="1" x14ac:dyDescent="0.2">
      <c r="A134" s="29" t="s">
        <v>305</v>
      </c>
      <c r="B134" s="14">
        <v>5884</v>
      </c>
      <c r="C134" s="13" t="s">
        <v>306</v>
      </c>
      <c r="D134" s="13" t="s">
        <v>307</v>
      </c>
      <c r="E134" s="18">
        <v>43185</v>
      </c>
      <c r="F134" s="18" t="s">
        <v>308</v>
      </c>
      <c r="G134" s="3" t="s">
        <v>30</v>
      </c>
      <c r="H134" s="23">
        <v>2976657.92</v>
      </c>
      <c r="I134" s="5" t="s">
        <v>17</v>
      </c>
      <c r="J134" s="4"/>
      <c r="K134" s="4"/>
      <c r="L134" s="30" t="s">
        <v>18</v>
      </c>
    </row>
    <row r="135" spans="1:12" s="28" customFormat="1" ht="12.75" customHeight="1" x14ac:dyDescent="0.2">
      <c r="A135" s="29" t="s">
        <v>210</v>
      </c>
      <c r="B135" s="14">
        <v>5888</v>
      </c>
      <c r="C135" s="13" t="s">
        <v>309</v>
      </c>
      <c r="D135" s="13" t="s">
        <v>310</v>
      </c>
      <c r="E135" s="18">
        <v>43166</v>
      </c>
      <c r="F135" s="18" t="s">
        <v>311</v>
      </c>
      <c r="G135" s="3" t="s">
        <v>30</v>
      </c>
      <c r="H135" s="23">
        <v>39501</v>
      </c>
      <c r="I135" s="5" t="s">
        <v>17</v>
      </c>
      <c r="J135" s="4"/>
      <c r="K135" s="4"/>
      <c r="L135" s="30" t="s">
        <v>18</v>
      </c>
    </row>
    <row r="136" spans="1:12" s="28" customFormat="1" ht="25.5" customHeight="1" x14ac:dyDescent="0.2">
      <c r="A136" s="29" t="s">
        <v>210</v>
      </c>
      <c r="B136" s="14">
        <v>5889</v>
      </c>
      <c r="C136" s="13" t="s">
        <v>312</v>
      </c>
      <c r="D136" s="13" t="s">
        <v>313</v>
      </c>
      <c r="E136" s="18">
        <v>43210</v>
      </c>
      <c r="F136" s="18" t="s">
        <v>314</v>
      </c>
      <c r="G136" s="3" t="s">
        <v>49</v>
      </c>
      <c r="H136" s="23">
        <v>8800</v>
      </c>
      <c r="I136" s="5" t="s">
        <v>17</v>
      </c>
      <c r="J136" s="4"/>
      <c r="K136" s="4"/>
      <c r="L136" s="30" t="s">
        <v>18</v>
      </c>
    </row>
    <row r="137" spans="1:12" s="28" customFormat="1" ht="25.5" customHeight="1" x14ac:dyDescent="0.2">
      <c r="A137" s="29" t="s">
        <v>46</v>
      </c>
      <c r="B137" s="14">
        <v>5891</v>
      </c>
      <c r="C137" s="13" t="s">
        <v>315</v>
      </c>
      <c r="D137" s="13" t="s">
        <v>316</v>
      </c>
      <c r="E137" s="18">
        <v>43192</v>
      </c>
      <c r="F137" s="18" t="s">
        <v>317</v>
      </c>
      <c r="G137" s="3" t="s">
        <v>22</v>
      </c>
      <c r="H137" s="23">
        <v>4608</v>
      </c>
      <c r="I137" s="5" t="s">
        <v>17</v>
      </c>
      <c r="J137" s="4"/>
      <c r="K137" s="4"/>
      <c r="L137" s="30" t="s">
        <v>18</v>
      </c>
    </row>
    <row r="138" spans="1:12" s="28" customFormat="1" ht="25.5" customHeight="1" x14ac:dyDescent="0.2">
      <c r="A138" s="29" t="s">
        <v>318</v>
      </c>
      <c r="B138" s="14">
        <v>5894</v>
      </c>
      <c r="C138" s="13" t="s">
        <v>319</v>
      </c>
      <c r="D138" s="13" t="s">
        <v>320</v>
      </c>
      <c r="E138" s="18">
        <v>43173</v>
      </c>
      <c r="F138" s="18" t="s">
        <v>321</v>
      </c>
      <c r="G138" s="16" t="s">
        <v>322</v>
      </c>
      <c r="H138" s="23">
        <v>0</v>
      </c>
      <c r="I138" s="5" t="s">
        <v>17</v>
      </c>
      <c r="J138" s="4"/>
      <c r="K138" s="4"/>
      <c r="L138" s="30" t="s">
        <v>18</v>
      </c>
    </row>
    <row r="139" spans="1:12" s="28" customFormat="1" ht="25.5" customHeight="1" x14ac:dyDescent="0.2">
      <c r="A139" s="29" t="s">
        <v>19</v>
      </c>
      <c r="B139" s="14">
        <v>5895</v>
      </c>
      <c r="C139" s="15" t="s">
        <v>323</v>
      </c>
      <c r="D139" s="13" t="s">
        <v>324</v>
      </c>
      <c r="E139" s="18">
        <v>43209</v>
      </c>
      <c r="F139" s="18" t="s">
        <v>325</v>
      </c>
      <c r="G139" s="16" t="s">
        <v>326</v>
      </c>
      <c r="H139" s="23">
        <v>600</v>
      </c>
      <c r="I139" s="5" t="s">
        <v>17</v>
      </c>
      <c r="J139" s="4"/>
      <c r="K139" s="4"/>
      <c r="L139" s="30" t="s">
        <v>18</v>
      </c>
    </row>
    <row r="140" spans="1:12" s="28" customFormat="1" ht="25.5" customHeight="1" x14ac:dyDescent="0.2">
      <c r="A140" s="29" t="s">
        <v>192</v>
      </c>
      <c r="B140" s="14">
        <v>5897</v>
      </c>
      <c r="C140" s="13" t="s">
        <v>327</v>
      </c>
      <c r="D140" s="13" t="s">
        <v>328</v>
      </c>
      <c r="E140" s="18">
        <v>43187</v>
      </c>
      <c r="F140" s="18" t="s">
        <v>329</v>
      </c>
      <c r="G140" s="3" t="s">
        <v>49</v>
      </c>
      <c r="H140" s="23">
        <v>1048.92</v>
      </c>
      <c r="I140" s="5" t="s">
        <v>17</v>
      </c>
      <c r="J140" s="4"/>
      <c r="K140" s="4"/>
      <c r="L140" s="30" t="s">
        <v>18</v>
      </c>
    </row>
    <row r="141" spans="1:12" s="28" customFormat="1" ht="25.5" customHeight="1" x14ac:dyDescent="0.2">
      <c r="A141" s="29" t="s">
        <v>318</v>
      </c>
      <c r="B141" s="14">
        <v>5899</v>
      </c>
      <c r="C141" s="13" t="s">
        <v>319</v>
      </c>
      <c r="D141" s="13" t="s">
        <v>330</v>
      </c>
      <c r="E141" s="18">
        <v>43211</v>
      </c>
      <c r="F141" s="18" t="s">
        <v>331</v>
      </c>
      <c r="G141" s="16" t="s">
        <v>322</v>
      </c>
      <c r="H141" s="23">
        <v>0</v>
      </c>
      <c r="I141" s="5" t="s">
        <v>17</v>
      </c>
      <c r="J141" s="4"/>
      <c r="K141" s="4"/>
      <c r="L141" s="30" t="s">
        <v>18</v>
      </c>
    </row>
    <row r="142" spans="1:12" s="28" customFormat="1" ht="25.5" customHeight="1" x14ac:dyDescent="0.2">
      <c r="A142" s="29" t="s">
        <v>210</v>
      </c>
      <c r="B142" s="14">
        <v>5901</v>
      </c>
      <c r="C142" s="13" t="s">
        <v>244</v>
      </c>
      <c r="D142" s="13" t="s">
        <v>332</v>
      </c>
      <c r="E142" s="18">
        <v>43241</v>
      </c>
      <c r="F142" s="18" t="s">
        <v>333</v>
      </c>
      <c r="G142" s="3" t="s">
        <v>30</v>
      </c>
      <c r="H142" s="23">
        <v>37369.199999999997</v>
      </c>
      <c r="I142" s="5" t="s">
        <v>17</v>
      </c>
      <c r="J142" s="4"/>
      <c r="K142" s="4"/>
      <c r="L142" s="30" t="s">
        <v>18</v>
      </c>
    </row>
    <row r="143" spans="1:12" s="28" customFormat="1" ht="25.5" customHeight="1" x14ac:dyDescent="0.2">
      <c r="A143" s="29" t="s">
        <v>318</v>
      </c>
      <c r="B143" s="14">
        <v>5960</v>
      </c>
      <c r="C143" s="13" t="s">
        <v>319</v>
      </c>
      <c r="D143" s="13" t="s">
        <v>334</v>
      </c>
      <c r="E143" s="18">
        <v>43210</v>
      </c>
      <c r="F143" s="18" t="s">
        <v>314</v>
      </c>
      <c r="G143" s="16" t="s">
        <v>322</v>
      </c>
      <c r="H143" s="23">
        <v>0</v>
      </c>
      <c r="I143" s="5" t="s">
        <v>17</v>
      </c>
      <c r="J143" s="4"/>
      <c r="K143" s="4"/>
      <c r="L143" s="30" t="s">
        <v>18</v>
      </c>
    </row>
    <row r="144" spans="1:12" s="28" customFormat="1" ht="25.5" customHeight="1" x14ac:dyDescent="0.2">
      <c r="A144" s="29" t="s">
        <v>19</v>
      </c>
      <c r="B144" s="14">
        <v>6076</v>
      </c>
      <c r="C144" s="15" t="s">
        <v>335</v>
      </c>
      <c r="D144" s="13" t="s">
        <v>336</v>
      </c>
      <c r="E144" s="18">
        <v>43209</v>
      </c>
      <c r="F144" s="18" t="s">
        <v>337</v>
      </c>
      <c r="G144" s="16">
        <v>43225</v>
      </c>
      <c r="H144" s="23">
        <v>0</v>
      </c>
      <c r="I144" s="5" t="s">
        <v>17</v>
      </c>
      <c r="J144" s="4"/>
      <c r="K144" s="4"/>
      <c r="L144" s="30" t="s">
        <v>18</v>
      </c>
    </row>
    <row r="145" spans="1:12" s="28" customFormat="1" ht="25.5" customHeight="1" x14ac:dyDescent="0.2">
      <c r="A145" s="29" t="s">
        <v>214</v>
      </c>
      <c r="B145" s="14">
        <v>6227</v>
      </c>
      <c r="C145" s="13" t="s">
        <v>338</v>
      </c>
      <c r="D145" s="13" t="s">
        <v>339</v>
      </c>
      <c r="E145" s="18">
        <v>43213</v>
      </c>
      <c r="F145" s="18" t="s">
        <v>340</v>
      </c>
      <c r="G145" s="3" t="s">
        <v>49</v>
      </c>
      <c r="H145" s="23">
        <v>0</v>
      </c>
      <c r="I145" s="5" t="s">
        <v>17</v>
      </c>
      <c r="J145" s="4"/>
      <c r="K145" s="4"/>
      <c r="L145" s="30" t="s">
        <v>18</v>
      </c>
    </row>
    <row r="146" spans="1:12" s="28" customFormat="1" ht="25.5" customHeight="1" x14ac:dyDescent="0.2">
      <c r="A146" s="29" t="s">
        <v>214</v>
      </c>
      <c r="B146" s="14">
        <v>6233</v>
      </c>
      <c r="C146" s="13" t="s">
        <v>341</v>
      </c>
      <c r="D146" s="13" t="s">
        <v>342</v>
      </c>
      <c r="E146" s="18">
        <v>43241</v>
      </c>
      <c r="F146" s="18" t="s">
        <v>343</v>
      </c>
      <c r="G146" s="3" t="s">
        <v>49</v>
      </c>
      <c r="H146" s="23">
        <v>0</v>
      </c>
      <c r="I146" s="5" t="s">
        <v>17</v>
      </c>
      <c r="J146" s="4"/>
      <c r="K146" s="4"/>
      <c r="L146" s="30" t="s">
        <v>18</v>
      </c>
    </row>
    <row r="147" spans="1:12" s="28" customFormat="1" ht="25.5" customHeight="1" x14ac:dyDescent="0.2">
      <c r="A147" s="29" t="s">
        <v>214</v>
      </c>
      <c r="B147" s="14">
        <v>6234</v>
      </c>
      <c r="C147" s="15" t="s">
        <v>344</v>
      </c>
      <c r="D147" s="13" t="s">
        <v>342</v>
      </c>
      <c r="E147" s="18">
        <v>43227</v>
      </c>
      <c r="F147" s="18" t="s">
        <v>345</v>
      </c>
      <c r="G147" s="3" t="s">
        <v>49</v>
      </c>
      <c r="H147" s="23">
        <v>0</v>
      </c>
      <c r="I147" s="5" t="s">
        <v>17</v>
      </c>
      <c r="J147" s="4"/>
      <c r="K147" s="4"/>
      <c r="L147" s="30" t="s">
        <v>18</v>
      </c>
    </row>
    <row r="148" spans="1:12" s="28" customFormat="1" ht="25.5" customHeight="1" x14ac:dyDescent="0.2">
      <c r="A148" s="29" t="s">
        <v>214</v>
      </c>
      <c r="B148" s="14">
        <v>6235</v>
      </c>
      <c r="C148" s="13" t="s">
        <v>346</v>
      </c>
      <c r="D148" s="13" t="s">
        <v>347</v>
      </c>
      <c r="E148" s="18">
        <v>43238</v>
      </c>
      <c r="F148" s="18" t="s">
        <v>348</v>
      </c>
      <c r="G148" s="3" t="s">
        <v>49</v>
      </c>
      <c r="H148" s="23">
        <v>0</v>
      </c>
      <c r="I148" s="5" t="s">
        <v>17</v>
      </c>
      <c r="J148" s="4"/>
      <c r="K148" s="4"/>
      <c r="L148" s="30" t="s">
        <v>18</v>
      </c>
    </row>
    <row r="149" spans="1:12" s="28" customFormat="1" ht="25.5" customHeight="1" x14ac:dyDescent="0.2">
      <c r="A149" s="29" t="s">
        <v>349</v>
      </c>
      <c r="B149" s="14">
        <v>6236</v>
      </c>
      <c r="C149" s="13" t="s">
        <v>350</v>
      </c>
      <c r="D149" s="13" t="s">
        <v>351</v>
      </c>
      <c r="E149" s="18">
        <v>43238</v>
      </c>
      <c r="F149" s="18" t="s">
        <v>352</v>
      </c>
      <c r="G149" s="3" t="s">
        <v>22</v>
      </c>
      <c r="H149" s="23">
        <v>399413.47</v>
      </c>
      <c r="I149" s="5" t="s">
        <v>17</v>
      </c>
      <c r="J149" s="4">
        <f>102515.71+1519.63</f>
        <v>104035.34000000001</v>
      </c>
      <c r="K149" s="4"/>
      <c r="L149" s="30" t="s">
        <v>18</v>
      </c>
    </row>
    <row r="150" spans="1:12" s="28" customFormat="1" ht="38.25" customHeight="1" x14ac:dyDescent="0.2">
      <c r="A150" s="29" t="s">
        <v>19</v>
      </c>
      <c r="B150" s="14">
        <v>6237</v>
      </c>
      <c r="C150" s="13" t="s">
        <v>353</v>
      </c>
      <c r="D150" s="13" t="s">
        <v>354</v>
      </c>
      <c r="E150" s="18">
        <v>43040</v>
      </c>
      <c r="F150" s="18" t="s">
        <v>355</v>
      </c>
      <c r="G150" s="3" t="s">
        <v>49</v>
      </c>
      <c r="H150" s="23">
        <v>0</v>
      </c>
      <c r="I150" s="5" t="s">
        <v>17</v>
      </c>
      <c r="J150" s="4"/>
      <c r="K150" s="4"/>
      <c r="L150" s="30" t="s">
        <v>18</v>
      </c>
    </row>
    <row r="151" spans="1:12" s="28" customFormat="1" ht="25.5" customHeight="1" x14ac:dyDescent="0.2">
      <c r="A151" s="29" t="s">
        <v>19</v>
      </c>
      <c r="B151" s="14">
        <v>6239</v>
      </c>
      <c r="C151" s="13" t="s">
        <v>356</v>
      </c>
      <c r="D151" s="13" t="s">
        <v>357</v>
      </c>
      <c r="E151" s="18">
        <v>43252</v>
      </c>
      <c r="F151" s="18" t="s">
        <v>358</v>
      </c>
      <c r="G151" s="3" t="s">
        <v>39</v>
      </c>
      <c r="H151" s="23">
        <v>74030.240000000005</v>
      </c>
      <c r="I151" s="5" t="s">
        <v>17</v>
      </c>
      <c r="J151" s="4"/>
      <c r="K151" s="4"/>
      <c r="L151" s="30" t="s">
        <v>18</v>
      </c>
    </row>
    <row r="152" spans="1:12" s="28" customFormat="1" ht="12.75" customHeight="1" x14ac:dyDescent="0.2">
      <c r="A152" s="29" t="s">
        <v>214</v>
      </c>
      <c r="B152" s="14">
        <v>6240</v>
      </c>
      <c r="C152" s="13" t="s">
        <v>359</v>
      </c>
      <c r="D152" s="13" t="s">
        <v>342</v>
      </c>
      <c r="E152" s="18">
        <v>43272</v>
      </c>
      <c r="F152" s="18" t="s">
        <v>360</v>
      </c>
      <c r="G152" s="3" t="s">
        <v>49</v>
      </c>
      <c r="H152" s="23">
        <v>0</v>
      </c>
      <c r="I152" s="5" t="s">
        <v>17</v>
      </c>
      <c r="J152" s="4"/>
      <c r="K152" s="4"/>
      <c r="L152" s="30" t="s">
        <v>18</v>
      </c>
    </row>
    <row r="153" spans="1:12" s="28" customFormat="1" ht="12.75" customHeight="1" x14ac:dyDescent="0.2">
      <c r="A153" s="29" t="s">
        <v>214</v>
      </c>
      <c r="B153" s="14">
        <v>6241</v>
      </c>
      <c r="C153" s="13" t="s">
        <v>361</v>
      </c>
      <c r="D153" s="13" t="s">
        <v>342</v>
      </c>
      <c r="E153" s="18">
        <v>43270</v>
      </c>
      <c r="F153" s="18" t="s">
        <v>348</v>
      </c>
      <c r="G153" s="3" t="s">
        <v>49</v>
      </c>
      <c r="H153" s="23">
        <v>0</v>
      </c>
      <c r="I153" s="5" t="s">
        <v>17</v>
      </c>
      <c r="J153" s="4"/>
      <c r="K153" s="4"/>
      <c r="L153" s="30" t="s">
        <v>18</v>
      </c>
    </row>
    <row r="154" spans="1:12" s="28" customFormat="1" ht="25.5" customHeight="1" x14ac:dyDescent="0.2">
      <c r="A154" s="29" t="s">
        <v>214</v>
      </c>
      <c r="B154" s="14">
        <v>6242</v>
      </c>
      <c r="C154" s="13" t="s">
        <v>362</v>
      </c>
      <c r="D154" s="13" t="s">
        <v>363</v>
      </c>
      <c r="E154" s="18">
        <v>43238</v>
      </c>
      <c r="F154" s="18" t="s">
        <v>364</v>
      </c>
      <c r="G154" s="3" t="s">
        <v>49</v>
      </c>
      <c r="H154" s="23">
        <v>0</v>
      </c>
      <c r="I154" s="5" t="s">
        <v>17</v>
      </c>
      <c r="J154" s="4"/>
      <c r="K154" s="4"/>
      <c r="L154" s="30" t="s">
        <v>18</v>
      </c>
    </row>
    <row r="155" spans="1:12" s="28" customFormat="1" ht="25.5" customHeight="1" x14ac:dyDescent="0.2">
      <c r="A155" s="29" t="s">
        <v>247</v>
      </c>
      <c r="B155" s="14">
        <v>6243</v>
      </c>
      <c r="C155" s="13" t="s">
        <v>365</v>
      </c>
      <c r="D155" s="13" t="s">
        <v>366</v>
      </c>
      <c r="E155" s="18">
        <v>43304</v>
      </c>
      <c r="F155" s="18" t="s">
        <v>367</v>
      </c>
      <c r="G155" s="3" t="s">
        <v>16</v>
      </c>
      <c r="H155" s="23">
        <v>2577.4</v>
      </c>
      <c r="I155" s="5" t="s">
        <v>17</v>
      </c>
      <c r="J155" s="4"/>
      <c r="K155" s="4"/>
      <c r="L155" s="30" t="s">
        <v>18</v>
      </c>
    </row>
    <row r="156" spans="1:12" s="28" customFormat="1" ht="25.5" customHeight="1" x14ac:dyDescent="0.2">
      <c r="A156" s="29" t="s">
        <v>210</v>
      </c>
      <c r="B156" s="14">
        <v>6315</v>
      </c>
      <c r="C156" s="13" t="s">
        <v>368</v>
      </c>
      <c r="D156" s="13" t="s">
        <v>369</v>
      </c>
      <c r="E156" s="18">
        <v>43263</v>
      </c>
      <c r="F156" s="18" t="s">
        <v>343</v>
      </c>
      <c r="G156" s="3" t="s">
        <v>30</v>
      </c>
      <c r="H156" s="23">
        <v>21832.79</v>
      </c>
      <c r="I156" s="5" t="s">
        <v>17</v>
      </c>
      <c r="J156" s="4"/>
      <c r="K156" s="4"/>
      <c r="L156" s="30" t="s">
        <v>18</v>
      </c>
    </row>
    <row r="157" spans="1:12" s="28" customFormat="1" ht="12.75" customHeight="1" x14ac:dyDescent="0.2">
      <c r="A157" s="29" t="s">
        <v>214</v>
      </c>
      <c r="B157" s="14">
        <v>6318</v>
      </c>
      <c r="C157" s="13" t="s">
        <v>370</v>
      </c>
      <c r="D157" s="13" t="s">
        <v>342</v>
      </c>
      <c r="E157" s="18">
        <v>43270</v>
      </c>
      <c r="F157" s="18" t="s">
        <v>360</v>
      </c>
      <c r="G157" s="3" t="s">
        <v>49</v>
      </c>
      <c r="H157" s="23">
        <v>520</v>
      </c>
      <c r="I157" s="5" t="s">
        <v>17</v>
      </c>
      <c r="J157" s="4"/>
      <c r="K157" s="4"/>
      <c r="L157" s="30" t="s">
        <v>18</v>
      </c>
    </row>
    <row r="158" spans="1:12" s="28" customFormat="1" ht="25.5" customHeight="1" x14ac:dyDescent="0.2">
      <c r="A158" s="29" t="s">
        <v>19</v>
      </c>
      <c r="B158" s="14">
        <v>6320</v>
      </c>
      <c r="C158" s="13" t="s">
        <v>371</v>
      </c>
      <c r="D158" s="13" t="s">
        <v>372</v>
      </c>
      <c r="E158" s="18">
        <v>43262</v>
      </c>
      <c r="F158" s="18" t="s">
        <v>373</v>
      </c>
      <c r="G158" s="16" t="s">
        <v>148</v>
      </c>
      <c r="H158" s="23">
        <v>52.7</v>
      </c>
      <c r="I158" s="5" t="s">
        <v>17</v>
      </c>
      <c r="J158" s="4"/>
      <c r="K158" s="4"/>
      <c r="L158" s="30" t="s">
        <v>18</v>
      </c>
    </row>
    <row r="159" spans="1:12" s="28" customFormat="1" ht="25.5" customHeight="1" x14ac:dyDescent="0.2">
      <c r="A159" s="29" t="s">
        <v>46</v>
      </c>
      <c r="B159" s="14">
        <v>6330</v>
      </c>
      <c r="C159" s="13" t="s">
        <v>374</v>
      </c>
      <c r="D159" s="13" t="s">
        <v>375</v>
      </c>
      <c r="E159" s="18">
        <v>43290</v>
      </c>
      <c r="F159" s="18" t="s">
        <v>376</v>
      </c>
      <c r="G159" s="16" t="s">
        <v>191</v>
      </c>
      <c r="H159" s="23">
        <v>6950</v>
      </c>
      <c r="I159" s="5" t="s">
        <v>17</v>
      </c>
      <c r="J159" s="4"/>
      <c r="K159" s="4"/>
      <c r="L159" s="30" t="s">
        <v>18</v>
      </c>
    </row>
    <row r="160" spans="1:12" s="28" customFormat="1" ht="25.5" customHeight="1" x14ac:dyDescent="0.2">
      <c r="A160" s="29" t="s">
        <v>214</v>
      </c>
      <c r="B160" s="14">
        <v>6342</v>
      </c>
      <c r="C160" s="13" t="s">
        <v>377</v>
      </c>
      <c r="D160" s="13" t="s">
        <v>216</v>
      </c>
      <c r="E160" s="18">
        <v>43270</v>
      </c>
      <c r="F160" s="18" t="s">
        <v>378</v>
      </c>
      <c r="G160" s="3" t="s">
        <v>49</v>
      </c>
      <c r="H160" s="23">
        <v>0</v>
      </c>
      <c r="I160" s="5" t="s">
        <v>17</v>
      </c>
      <c r="J160" s="4"/>
      <c r="K160" s="4"/>
      <c r="L160" s="30" t="s">
        <v>18</v>
      </c>
    </row>
    <row r="161" spans="1:12" s="28" customFormat="1" ht="38.25" customHeight="1" x14ac:dyDescent="0.2">
      <c r="A161" s="29" t="s">
        <v>192</v>
      </c>
      <c r="B161" s="14">
        <v>6344</v>
      </c>
      <c r="C161" s="13" t="s">
        <v>295</v>
      </c>
      <c r="D161" s="13" t="s">
        <v>379</v>
      </c>
      <c r="E161" s="18">
        <v>43302</v>
      </c>
      <c r="F161" s="18" t="s">
        <v>380</v>
      </c>
      <c r="G161" s="3" t="s">
        <v>30</v>
      </c>
      <c r="H161" s="23">
        <v>504</v>
      </c>
      <c r="I161" s="5" t="s">
        <v>17</v>
      </c>
      <c r="J161" s="4"/>
      <c r="K161" s="4"/>
      <c r="L161" s="30" t="s">
        <v>18</v>
      </c>
    </row>
    <row r="162" spans="1:12" s="28" customFormat="1" ht="25.5" customHeight="1" x14ac:dyDescent="0.2">
      <c r="A162" s="29" t="s">
        <v>210</v>
      </c>
      <c r="B162" s="14">
        <v>6345</v>
      </c>
      <c r="C162" s="13" t="s">
        <v>381</v>
      </c>
      <c r="D162" s="13" t="s">
        <v>382</v>
      </c>
      <c r="E162" s="18">
        <v>43285</v>
      </c>
      <c r="F162" s="18" t="s">
        <v>383</v>
      </c>
      <c r="G162" s="3" t="s">
        <v>49</v>
      </c>
      <c r="H162" s="23">
        <v>22100</v>
      </c>
      <c r="I162" s="5" t="s">
        <v>17</v>
      </c>
      <c r="J162" s="4"/>
      <c r="K162" s="4"/>
      <c r="L162" s="30" t="s">
        <v>18</v>
      </c>
    </row>
    <row r="163" spans="1:12" s="28" customFormat="1" ht="25.5" customHeight="1" x14ac:dyDescent="0.2">
      <c r="A163" s="29" t="s">
        <v>318</v>
      </c>
      <c r="B163" s="14">
        <v>6358</v>
      </c>
      <c r="C163" s="13" t="s">
        <v>384</v>
      </c>
      <c r="D163" s="13" t="s">
        <v>385</v>
      </c>
      <c r="E163" s="18">
        <v>43340</v>
      </c>
      <c r="F163" s="18">
        <v>43307</v>
      </c>
      <c r="G163" s="16" t="s">
        <v>386</v>
      </c>
      <c r="H163" s="23">
        <v>800</v>
      </c>
      <c r="I163" s="5" t="s">
        <v>17</v>
      </c>
      <c r="J163" s="4"/>
      <c r="K163" s="4"/>
      <c r="L163" s="30" t="s">
        <v>18</v>
      </c>
    </row>
    <row r="164" spans="1:12" s="28" customFormat="1" ht="25.5" customHeight="1" x14ac:dyDescent="0.2">
      <c r="A164" s="29" t="s">
        <v>46</v>
      </c>
      <c r="B164" s="14">
        <v>6359</v>
      </c>
      <c r="C164" s="13" t="s">
        <v>387</v>
      </c>
      <c r="D164" s="13" t="s">
        <v>388</v>
      </c>
      <c r="E164" s="18">
        <v>43320</v>
      </c>
      <c r="F164" s="18" t="s">
        <v>389</v>
      </c>
      <c r="G164" s="3" t="s">
        <v>30</v>
      </c>
      <c r="H164" s="23">
        <v>11358.25</v>
      </c>
      <c r="I164" s="5" t="s">
        <v>17</v>
      </c>
      <c r="J164" s="4"/>
      <c r="K164" s="4"/>
      <c r="L164" s="30" t="s">
        <v>18</v>
      </c>
    </row>
    <row r="165" spans="1:12" s="28" customFormat="1" ht="25.5" customHeight="1" x14ac:dyDescent="0.2">
      <c r="A165" s="29" t="s">
        <v>19</v>
      </c>
      <c r="B165" s="14">
        <v>6360</v>
      </c>
      <c r="C165" s="13" t="s">
        <v>390</v>
      </c>
      <c r="D165" s="13" t="s">
        <v>391</v>
      </c>
      <c r="E165" s="18">
        <v>43283</v>
      </c>
      <c r="F165" s="18" t="s">
        <v>392</v>
      </c>
      <c r="G165" s="3" t="s">
        <v>49</v>
      </c>
      <c r="H165" s="23">
        <v>4200</v>
      </c>
      <c r="I165" s="5" t="s">
        <v>17</v>
      </c>
      <c r="J165" s="4"/>
      <c r="K165" s="4"/>
      <c r="L165" s="30" t="s">
        <v>18</v>
      </c>
    </row>
    <row r="166" spans="1:12" s="28" customFormat="1" ht="25.5" customHeight="1" x14ac:dyDescent="0.2">
      <c r="A166" s="29" t="s">
        <v>192</v>
      </c>
      <c r="B166" s="14">
        <v>6365</v>
      </c>
      <c r="C166" s="13" t="s">
        <v>393</v>
      </c>
      <c r="D166" s="13" t="s">
        <v>394</v>
      </c>
      <c r="E166" s="18">
        <v>43322</v>
      </c>
      <c r="F166" s="18" t="s">
        <v>343</v>
      </c>
      <c r="G166" s="3" t="s">
        <v>49</v>
      </c>
      <c r="H166" s="23">
        <v>330</v>
      </c>
      <c r="I166" s="5" t="s">
        <v>17</v>
      </c>
      <c r="J166" s="4"/>
      <c r="K166" s="4"/>
      <c r="L166" s="30" t="s">
        <v>18</v>
      </c>
    </row>
    <row r="167" spans="1:12" s="28" customFormat="1" ht="25.5" customHeight="1" x14ac:dyDescent="0.2">
      <c r="A167" s="29" t="s">
        <v>192</v>
      </c>
      <c r="B167" s="14">
        <v>6366</v>
      </c>
      <c r="C167" s="13" t="s">
        <v>393</v>
      </c>
      <c r="D167" s="13" t="s">
        <v>395</v>
      </c>
      <c r="E167" s="18">
        <v>43322</v>
      </c>
      <c r="F167" s="18" t="s">
        <v>396</v>
      </c>
      <c r="G167" s="3" t="s">
        <v>49</v>
      </c>
      <c r="H167" s="23">
        <v>328</v>
      </c>
      <c r="I167" s="5" t="s">
        <v>17</v>
      </c>
      <c r="J167" s="4"/>
      <c r="K167" s="4"/>
      <c r="L167" s="30" t="s">
        <v>18</v>
      </c>
    </row>
    <row r="168" spans="1:12" s="28" customFormat="1" ht="25.5" customHeight="1" x14ac:dyDescent="0.2">
      <c r="A168" s="29" t="s">
        <v>210</v>
      </c>
      <c r="B168" s="14">
        <v>6367</v>
      </c>
      <c r="C168" s="13" t="s">
        <v>397</v>
      </c>
      <c r="D168" s="13" t="s">
        <v>398</v>
      </c>
      <c r="E168" s="18">
        <v>43290</v>
      </c>
      <c r="F168" s="18" t="s">
        <v>399</v>
      </c>
      <c r="G168" s="3" t="s">
        <v>49</v>
      </c>
      <c r="H168" s="23">
        <v>11795.07</v>
      </c>
      <c r="I168" s="5" t="s">
        <v>17</v>
      </c>
      <c r="J168" s="4"/>
      <c r="K168" s="4"/>
      <c r="L168" s="30" t="s">
        <v>18</v>
      </c>
    </row>
    <row r="169" spans="1:12" s="28" customFormat="1" ht="38.25" customHeight="1" x14ac:dyDescent="0.2">
      <c r="A169" s="29" t="s">
        <v>318</v>
      </c>
      <c r="B169" s="14">
        <v>6369</v>
      </c>
      <c r="C169" s="13" t="s">
        <v>400</v>
      </c>
      <c r="D169" s="13" t="s">
        <v>401</v>
      </c>
      <c r="E169" s="18">
        <v>43279</v>
      </c>
      <c r="F169" s="18">
        <v>43524</v>
      </c>
      <c r="G169" s="3" t="s">
        <v>402</v>
      </c>
      <c r="H169" s="23">
        <v>20000</v>
      </c>
      <c r="I169" s="5" t="s">
        <v>17</v>
      </c>
      <c r="J169" s="4"/>
      <c r="K169" s="4"/>
      <c r="L169" s="30" t="s">
        <v>18</v>
      </c>
    </row>
    <row r="170" spans="1:12" s="28" customFormat="1" ht="25.5" customHeight="1" x14ac:dyDescent="0.2">
      <c r="A170" s="29" t="s">
        <v>214</v>
      </c>
      <c r="B170" s="14">
        <v>6372</v>
      </c>
      <c r="C170" s="13" t="s">
        <v>403</v>
      </c>
      <c r="D170" s="13" t="s">
        <v>404</v>
      </c>
      <c r="E170" s="18">
        <v>43357</v>
      </c>
      <c r="F170" s="18" t="s">
        <v>405</v>
      </c>
      <c r="G170" s="16" t="s">
        <v>148</v>
      </c>
      <c r="H170" s="23">
        <v>2700</v>
      </c>
      <c r="I170" s="5" t="s">
        <v>17</v>
      </c>
      <c r="J170" s="4"/>
      <c r="K170" s="4"/>
      <c r="L170" s="30" t="s">
        <v>18</v>
      </c>
    </row>
    <row r="171" spans="1:12" s="28" customFormat="1" ht="25.5" customHeight="1" x14ac:dyDescent="0.2">
      <c r="A171" s="29" t="s">
        <v>214</v>
      </c>
      <c r="B171" s="14">
        <v>6373</v>
      </c>
      <c r="C171" s="13" t="s">
        <v>406</v>
      </c>
      <c r="D171" s="13" t="s">
        <v>404</v>
      </c>
      <c r="E171" s="18">
        <v>43360</v>
      </c>
      <c r="F171" s="18" t="s">
        <v>405</v>
      </c>
      <c r="G171" s="16" t="s">
        <v>148</v>
      </c>
      <c r="H171" s="23">
        <v>0</v>
      </c>
      <c r="I171" s="5" t="s">
        <v>17</v>
      </c>
      <c r="J171" s="4"/>
      <c r="K171" s="4"/>
      <c r="L171" s="30" t="s">
        <v>18</v>
      </c>
    </row>
    <row r="172" spans="1:12" s="28" customFormat="1" ht="12.75" customHeight="1" x14ac:dyDescent="0.2">
      <c r="A172" s="29" t="s">
        <v>407</v>
      </c>
      <c r="B172" s="14">
        <v>6374</v>
      </c>
      <c r="C172" s="13" t="s">
        <v>408</v>
      </c>
      <c r="D172" s="13" t="s">
        <v>409</v>
      </c>
      <c r="E172" s="18">
        <v>43286</v>
      </c>
      <c r="F172" s="18" t="s">
        <v>410</v>
      </c>
      <c r="G172" s="3" t="s">
        <v>49</v>
      </c>
      <c r="H172" s="23">
        <v>5400</v>
      </c>
      <c r="I172" s="5" t="s">
        <v>17</v>
      </c>
      <c r="J172" s="4"/>
      <c r="K172" s="4"/>
      <c r="L172" s="30" t="s">
        <v>18</v>
      </c>
    </row>
    <row r="173" spans="1:12" s="28" customFormat="1" ht="25.5" customHeight="1" x14ac:dyDescent="0.2">
      <c r="A173" s="29" t="s">
        <v>214</v>
      </c>
      <c r="B173" s="14">
        <v>6375</v>
      </c>
      <c r="C173" s="13" t="s">
        <v>411</v>
      </c>
      <c r="D173" s="13" t="s">
        <v>412</v>
      </c>
      <c r="E173" s="18">
        <v>43306</v>
      </c>
      <c r="F173" s="18" t="s">
        <v>413</v>
      </c>
      <c r="G173" s="3" t="s">
        <v>49</v>
      </c>
      <c r="H173" s="23">
        <v>0</v>
      </c>
      <c r="I173" s="5" t="s">
        <v>17</v>
      </c>
      <c r="J173" s="4"/>
      <c r="K173" s="4"/>
      <c r="L173" s="30" t="s">
        <v>18</v>
      </c>
    </row>
    <row r="174" spans="1:12" s="28" customFormat="1" ht="38.25" customHeight="1" x14ac:dyDescent="0.2">
      <c r="A174" s="29" t="s">
        <v>192</v>
      </c>
      <c r="B174" s="14">
        <v>6386</v>
      </c>
      <c r="C174" s="13" t="s">
        <v>414</v>
      </c>
      <c r="D174" s="13" t="s">
        <v>415</v>
      </c>
      <c r="E174" s="18">
        <v>43313</v>
      </c>
      <c r="F174" s="18" t="s">
        <v>416</v>
      </c>
      <c r="G174" s="3" t="s">
        <v>49</v>
      </c>
      <c r="H174" s="23">
        <v>905.2</v>
      </c>
      <c r="I174" s="5" t="s">
        <v>17</v>
      </c>
      <c r="J174" s="4"/>
      <c r="K174" s="4"/>
      <c r="L174" s="30" t="s">
        <v>18</v>
      </c>
    </row>
    <row r="175" spans="1:12" s="28" customFormat="1" ht="25.5" customHeight="1" x14ac:dyDescent="0.2">
      <c r="A175" s="29" t="s">
        <v>214</v>
      </c>
      <c r="B175" s="14">
        <v>6387</v>
      </c>
      <c r="C175" s="13" t="s">
        <v>417</v>
      </c>
      <c r="D175" s="13" t="s">
        <v>363</v>
      </c>
      <c r="E175" s="18">
        <v>43320</v>
      </c>
      <c r="F175" s="18" t="s">
        <v>418</v>
      </c>
      <c r="G175" s="3" t="s">
        <v>49</v>
      </c>
      <c r="H175" s="23">
        <v>0</v>
      </c>
      <c r="I175" s="5" t="s">
        <v>17</v>
      </c>
      <c r="J175" s="4"/>
      <c r="K175" s="4"/>
      <c r="L175" s="30" t="s">
        <v>18</v>
      </c>
    </row>
    <row r="176" spans="1:12" s="28" customFormat="1" ht="25.5" customHeight="1" x14ac:dyDescent="0.2">
      <c r="A176" s="29" t="s">
        <v>19</v>
      </c>
      <c r="B176" s="14">
        <v>6388</v>
      </c>
      <c r="C176" s="13" t="s">
        <v>419</v>
      </c>
      <c r="D176" s="13" t="s">
        <v>420</v>
      </c>
      <c r="E176" s="18">
        <v>43320</v>
      </c>
      <c r="F176" s="18" t="s">
        <v>421</v>
      </c>
      <c r="G176" s="3" t="s">
        <v>49</v>
      </c>
      <c r="H176" s="23">
        <v>240598.43</v>
      </c>
      <c r="I176" s="5" t="s">
        <v>17</v>
      </c>
      <c r="J176" s="4"/>
      <c r="K176" s="4"/>
      <c r="L176" s="30" t="s">
        <v>18</v>
      </c>
    </row>
    <row r="177" spans="1:12" s="28" customFormat="1" ht="25.5" customHeight="1" x14ac:dyDescent="0.2">
      <c r="A177" s="29" t="s">
        <v>19</v>
      </c>
      <c r="B177" s="14">
        <v>6414</v>
      </c>
      <c r="C177" s="13" t="s">
        <v>422</v>
      </c>
      <c r="D177" s="13" t="s">
        <v>423</v>
      </c>
      <c r="E177" s="18">
        <v>43284</v>
      </c>
      <c r="F177" s="18" t="s">
        <v>424</v>
      </c>
      <c r="G177" s="3" t="s">
        <v>30</v>
      </c>
      <c r="H177" s="23">
        <v>31106.16</v>
      </c>
      <c r="I177" s="5" t="s">
        <v>17</v>
      </c>
      <c r="J177" s="4"/>
      <c r="K177" s="4"/>
      <c r="L177" s="30" t="s">
        <v>18</v>
      </c>
    </row>
    <row r="178" spans="1:12" s="28" customFormat="1" ht="12.75" customHeight="1" x14ac:dyDescent="0.2">
      <c r="A178" s="29" t="s">
        <v>12</v>
      </c>
      <c r="B178" s="14">
        <v>6415</v>
      </c>
      <c r="C178" s="13" t="s">
        <v>425</v>
      </c>
      <c r="D178" s="13" t="s">
        <v>426</v>
      </c>
      <c r="E178" s="18">
        <v>43299</v>
      </c>
      <c r="F178" s="18" t="s">
        <v>427</v>
      </c>
      <c r="G178" s="16" t="s">
        <v>428</v>
      </c>
      <c r="H178" s="23">
        <v>30858.22</v>
      </c>
      <c r="I178" s="5" t="s">
        <v>17</v>
      </c>
      <c r="J178" s="4"/>
      <c r="K178" s="4"/>
      <c r="L178" s="30" t="s">
        <v>18</v>
      </c>
    </row>
    <row r="179" spans="1:12" s="28" customFormat="1" ht="12.75" customHeight="1" x14ac:dyDescent="0.2">
      <c r="A179" s="29" t="s">
        <v>429</v>
      </c>
      <c r="B179" s="14">
        <v>6417</v>
      </c>
      <c r="C179" s="13" t="s">
        <v>430</v>
      </c>
      <c r="D179" s="13" t="s">
        <v>431</v>
      </c>
      <c r="E179" s="18">
        <v>43388</v>
      </c>
      <c r="F179" s="18" t="s">
        <v>432</v>
      </c>
      <c r="G179" s="3" t="s">
        <v>22</v>
      </c>
      <c r="H179" s="23">
        <v>51975.81</v>
      </c>
      <c r="I179" s="5" t="s">
        <v>17</v>
      </c>
      <c r="J179" s="4"/>
      <c r="K179" s="4"/>
      <c r="L179" s="30" t="s">
        <v>18</v>
      </c>
    </row>
    <row r="180" spans="1:12" s="28" customFormat="1" ht="25.5" customHeight="1" x14ac:dyDescent="0.2">
      <c r="A180" s="29" t="s">
        <v>192</v>
      </c>
      <c r="B180" s="14">
        <v>6423</v>
      </c>
      <c r="C180" s="13" t="s">
        <v>433</v>
      </c>
      <c r="D180" s="13" t="s">
        <v>434</v>
      </c>
      <c r="E180" s="18">
        <v>43307</v>
      </c>
      <c r="F180" s="18" t="s">
        <v>435</v>
      </c>
      <c r="G180" s="3" t="s">
        <v>30</v>
      </c>
      <c r="H180" s="23">
        <v>1120</v>
      </c>
      <c r="I180" s="5" t="s">
        <v>17</v>
      </c>
      <c r="J180" s="4"/>
      <c r="K180" s="4"/>
      <c r="L180" s="30" t="s">
        <v>18</v>
      </c>
    </row>
    <row r="181" spans="1:12" s="28" customFormat="1" ht="25.5" customHeight="1" x14ac:dyDescent="0.2">
      <c r="A181" s="29" t="s">
        <v>429</v>
      </c>
      <c r="B181" s="14">
        <v>6424</v>
      </c>
      <c r="C181" s="13" t="s">
        <v>436</v>
      </c>
      <c r="D181" s="13" t="s">
        <v>437</v>
      </c>
      <c r="E181" s="18">
        <v>43375</v>
      </c>
      <c r="F181" s="18" t="s">
        <v>438</v>
      </c>
      <c r="G181" s="16" t="s">
        <v>322</v>
      </c>
      <c r="H181" s="23">
        <v>0</v>
      </c>
      <c r="I181" s="5" t="s">
        <v>17</v>
      </c>
      <c r="J181" s="4"/>
      <c r="K181" s="4"/>
      <c r="L181" s="30" t="s">
        <v>18</v>
      </c>
    </row>
    <row r="182" spans="1:12" s="28" customFormat="1" ht="25.5" customHeight="1" x14ac:dyDescent="0.2">
      <c r="A182" s="29" t="s">
        <v>12</v>
      </c>
      <c r="B182" s="14">
        <v>6426</v>
      </c>
      <c r="C182" s="13" t="s">
        <v>439</v>
      </c>
      <c r="D182" s="13" t="s">
        <v>440</v>
      </c>
      <c r="E182" s="18">
        <v>43304</v>
      </c>
      <c r="F182" s="18" t="s">
        <v>441</v>
      </c>
      <c r="G182" s="3" t="s">
        <v>49</v>
      </c>
      <c r="H182" s="23">
        <v>3173.58</v>
      </c>
      <c r="I182" s="5" t="s">
        <v>17</v>
      </c>
      <c r="J182" s="4"/>
      <c r="K182" s="4"/>
      <c r="L182" s="30" t="s">
        <v>18</v>
      </c>
    </row>
    <row r="183" spans="1:12" s="28" customFormat="1" ht="25.5" customHeight="1" x14ac:dyDescent="0.2">
      <c r="A183" s="29" t="s">
        <v>407</v>
      </c>
      <c r="B183" s="14">
        <v>6430</v>
      </c>
      <c r="C183" s="13" t="s">
        <v>442</v>
      </c>
      <c r="D183" s="13" t="s">
        <v>443</v>
      </c>
      <c r="E183" s="18">
        <v>43308</v>
      </c>
      <c r="F183" s="18">
        <v>43308</v>
      </c>
      <c r="G183" s="16" t="s">
        <v>444</v>
      </c>
      <c r="H183" s="23">
        <v>0</v>
      </c>
      <c r="I183" s="5" t="s">
        <v>17</v>
      </c>
      <c r="J183" s="4"/>
      <c r="K183" s="4"/>
      <c r="L183" s="30" t="s">
        <v>18</v>
      </c>
    </row>
    <row r="184" spans="1:12" s="28" customFormat="1" ht="25.5" customHeight="1" x14ac:dyDescent="0.2">
      <c r="A184" s="29" t="s">
        <v>19</v>
      </c>
      <c r="B184" s="14">
        <v>6431</v>
      </c>
      <c r="C184" s="13" t="s">
        <v>445</v>
      </c>
      <c r="D184" s="13" t="s">
        <v>446</v>
      </c>
      <c r="E184" s="18">
        <v>43322</v>
      </c>
      <c r="F184" s="18" t="s">
        <v>447</v>
      </c>
      <c r="G184" s="16" t="s">
        <v>448</v>
      </c>
      <c r="H184" s="23">
        <v>0</v>
      </c>
      <c r="I184" s="5" t="s">
        <v>17</v>
      </c>
      <c r="J184" s="4"/>
      <c r="K184" s="4"/>
      <c r="L184" s="30" t="s">
        <v>18</v>
      </c>
    </row>
    <row r="185" spans="1:12" s="28" customFormat="1" ht="25.5" customHeight="1" x14ac:dyDescent="0.2">
      <c r="A185" s="29" t="s">
        <v>449</v>
      </c>
      <c r="B185" s="14">
        <v>6434</v>
      </c>
      <c r="C185" s="13" t="s">
        <v>450</v>
      </c>
      <c r="D185" s="13" t="s">
        <v>451</v>
      </c>
      <c r="E185" s="18">
        <v>43320</v>
      </c>
      <c r="F185" s="18" t="s">
        <v>452</v>
      </c>
      <c r="G185" s="16" t="s">
        <v>148</v>
      </c>
      <c r="H185" s="23">
        <v>4694.3999999999996</v>
      </c>
      <c r="I185" s="5" t="s">
        <v>17</v>
      </c>
      <c r="J185" s="4">
        <v>1521</v>
      </c>
      <c r="K185" s="4"/>
      <c r="L185" s="30" t="s">
        <v>18</v>
      </c>
    </row>
    <row r="186" spans="1:12" s="28" customFormat="1" ht="25.5" customHeight="1" x14ac:dyDescent="0.2">
      <c r="A186" s="29" t="s">
        <v>449</v>
      </c>
      <c r="B186" s="14">
        <v>6435</v>
      </c>
      <c r="C186" s="13" t="s">
        <v>453</v>
      </c>
      <c r="D186" s="13" t="s">
        <v>451</v>
      </c>
      <c r="E186" s="18">
        <v>43354</v>
      </c>
      <c r="F186" s="18" t="s">
        <v>454</v>
      </c>
      <c r="G186" s="16" t="s">
        <v>148</v>
      </c>
      <c r="H186" s="23">
        <v>0</v>
      </c>
      <c r="I186" s="5" t="s">
        <v>17</v>
      </c>
      <c r="J186" s="4"/>
      <c r="K186" s="4"/>
      <c r="L186" s="30" t="s">
        <v>18</v>
      </c>
    </row>
    <row r="187" spans="1:12" s="28" customFormat="1" ht="25.5" customHeight="1" x14ac:dyDescent="0.2">
      <c r="A187" s="29" t="s">
        <v>449</v>
      </c>
      <c r="B187" s="14">
        <v>6436</v>
      </c>
      <c r="C187" s="13" t="s">
        <v>455</v>
      </c>
      <c r="D187" s="13" t="s">
        <v>451</v>
      </c>
      <c r="E187" s="18">
        <v>43328</v>
      </c>
      <c r="F187" s="18" t="s">
        <v>452</v>
      </c>
      <c r="G187" s="16" t="s">
        <v>148</v>
      </c>
      <c r="H187" s="23">
        <v>945.81</v>
      </c>
      <c r="I187" s="5" t="s">
        <v>17</v>
      </c>
      <c r="J187" s="4"/>
      <c r="K187" s="4"/>
      <c r="L187" s="30" t="s">
        <v>18</v>
      </c>
    </row>
    <row r="188" spans="1:12" s="28" customFormat="1" ht="25.5" customHeight="1" x14ac:dyDescent="0.2">
      <c r="A188" s="29" t="s">
        <v>449</v>
      </c>
      <c r="B188" s="14">
        <v>6437</v>
      </c>
      <c r="C188" s="13" t="s">
        <v>456</v>
      </c>
      <c r="D188" s="13" t="s">
        <v>451</v>
      </c>
      <c r="E188" s="18">
        <v>43328</v>
      </c>
      <c r="F188" s="18" t="s">
        <v>452</v>
      </c>
      <c r="G188" s="16" t="s">
        <v>148</v>
      </c>
      <c r="H188" s="23">
        <v>18348.400000000001</v>
      </c>
      <c r="I188" s="5" t="s">
        <v>17</v>
      </c>
      <c r="J188" s="4"/>
      <c r="K188" s="4"/>
      <c r="L188" s="30" t="s">
        <v>18</v>
      </c>
    </row>
    <row r="189" spans="1:12" s="28" customFormat="1" ht="25.5" customHeight="1" x14ac:dyDescent="0.2">
      <c r="A189" s="29" t="s">
        <v>407</v>
      </c>
      <c r="B189" s="14">
        <v>6438</v>
      </c>
      <c r="C189" s="13" t="s">
        <v>457</v>
      </c>
      <c r="D189" s="13" t="s">
        <v>458</v>
      </c>
      <c r="E189" s="18">
        <v>43362</v>
      </c>
      <c r="F189" s="18" t="s">
        <v>459</v>
      </c>
      <c r="G189" s="16" t="s">
        <v>148</v>
      </c>
      <c r="H189" s="23">
        <v>1227.44</v>
      </c>
      <c r="I189" s="5" t="s">
        <v>17</v>
      </c>
      <c r="J189" s="4"/>
      <c r="K189" s="4"/>
      <c r="L189" s="30" t="s">
        <v>18</v>
      </c>
    </row>
    <row r="190" spans="1:12" s="28" customFormat="1" ht="25.5" customHeight="1" x14ac:dyDescent="0.2">
      <c r="A190" s="29" t="s">
        <v>407</v>
      </c>
      <c r="B190" s="14">
        <v>6439</v>
      </c>
      <c r="C190" s="13" t="s">
        <v>408</v>
      </c>
      <c r="D190" s="13" t="s">
        <v>458</v>
      </c>
      <c r="E190" s="18">
        <v>43319</v>
      </c>
      <c r="F190" s="18" t="s">
        <v>459</v>
      </c>
      <c r="G190" s="16" t="s">
        <v>148</v>
      </c>
      <c r="H190" s="23">
        <v>21204.42</v>
      </c>
      <c r="I190" s="5" t="s">
        <v>17</v>
      </c>
      <c r="J190" s="4"/>
      <c r="K190" s="4"/>
      <c r="L190" s="30" t="s">
        <v>18</v>
      </c>
    </row>
    <row r="191" spans="1:12" s="28" customFormat="1" ht="25.5" customHeight="1" x14ac:dyDescent="0.2">
      <c r="A191" s="29" t="s">
        <v>407</v>
      </c>
      <c r="B191" s="14">
        <v>6440</v>
      </c>
      <c r="C191" s="13" t="s">
        <v>460</v>
      </c>
      <c r="D191" s="13" t="s">
        <v>458</v>
      </c>
      <c r="E191" s="18">
        <v>43322</v>
      </c>
      <c r="F191" s="18" t="s">
        <v>459</v>
      </c>
      <c r="G191" s="16" t="s">
        <v>148</v>
      </c>
      <c r="H191" s="23">
        <v>60962.13</v>
      </c>
      <c r="I191" s="5" t="s">
        <v>17</v>
      </c>
      <c r="J191" s="4"/>
      <c r="K191" s="4"/>
      <c r="L191" s="30" t="s">
        <v>18</v>
      </c>
    </row>
    <row r="192" spans="1:12" s="28" customFormat="1" ht="25.5" customHeight="1" x14ac:dyDescent="0.2">
      <c r="A192" s="29" t="s">
        <v>67</v>
      </c>
      <c r="B192" s="14">
        <v>6441</v>
      </c>
      <c r="C192" s="13" t="s">
        <v>461</v>
      </c>
      <c r="D192" s="13" t="s">
        <v>462</v>
      </c>
      <c r="E192" s="18">
        <v>43313</v>
      </c>
      <c r="F192" s="18" t="s">
        <v>463</v>
      </c>
      <c r="G192" s="3" t="s">
        <v>49</v>
      </c>
      <c r="H192" s="23">
        <v>25046.94</v>
      </c>
      <c r="I192" s="5" t="s">
        <v>17</v>
      </c>
      <c r="J192" s="4"/>
      <c r="K192" s="4"/>
      <c r="L192" s="30" t="s">
        <v>18</v>
      </c>
    </row>
    <row r="193" spans="1:12" s="28" customFormat="1" ht="25.5" customHeight="1" x14ac:dyDescent="0.2">
      <c r="A193" s="29" t="s">
        <v>168</v>
      </c>
      <c r="B193" s="14">
        <v>6445</v>
      </c>
      <c r="C193" s="13" t="s">
        <v>464</v>
      </c>
      <c r="D193" s="13" t="s">
        <v>465</v>
      </c>
      <c r="E193" s="18">
        <v>43342</v>
      </c>
      <c r="F193" s="18" t="s">
        <v>466</v>
      </c>
      <c r="G193" s="3" t="s">
        <v>49</v>
      </c>
      <c r="H193" s="23">
        <v>0</v>
      </c>
      <c r="I193" s="5" t="s">
        <v>17</v>
      </c>
      <c r="J193" s="4"/>
      <c r="K193" s="4"/>
      <c r="L193" s="30" t="s">
        <v>18</v>
      </c>
    </row>
    <row r="194" spans="1:12" s="28" customFormat="1" ht="25.5" customHeight="1" x14ac:dyDescent="0.2">
      <c r="A194" s="29" t="s">
        <v>168</v>
      </c>
      <c r="B194" s="14">
        <v>6446</v>
      </c>
      <c r="C194" s="13" t="s">
        <v>467</v>
      </c>
      <c r="D194" s="13" t="s">
        <v>465</v>
      </c>
      <c r="E194" s="18">
        <v>43326</v>
      </c>
      <c r="F194" s="18" t="s">
        <v>466</v>
      </c>
      <c r="G194" s="3" t="s">
        <v>49</v>
      </c>
      <c r="H194" s="23">
        <v>0</v>
      </c>
      <c r="I194" s="5" t="s">
        <v>17</v>
      </c>
      <c r="J194" s="4"/>
      <c r="K194" s="4"/>
      <c r="L194" s="30" t="s">
        <v>18</v>
      </c>
    </row>
    <row r="195" spans="1:12" s="28" customFormat="1" ht="25.5" customHeight="1" x14ac:dyDescent="0.2">
      <c r="A195" s="29" t="s">
        <v>168</v>
      </c>
      <c r="B195" s="14">
        <v>6447</v>
      </c>
      <c r="C195" s="13" t="s">
        <v>468</v>
      </c>
      <c r="D195" s="13" t="s">
        <v>465</v>
      </c>
      <c r="E195" s="18">
        <v>43325</v>
      </c>
      <c r="F195" s="18" t="s">
        <v>466</v>
      </c>
      <c r="G195" s="3" t="s">
        <v>49</v>
      </c>
      <c r="H195" s="23">
        <v>31.8</v>
      </c>
      <c r="I195" s="5" t="s">
        <v>17</v>
      </c>
      <c r="J195" s="4"/>
      <c r="K195" s="4"/>
      <c r="L195" s="30" t="s">
        <v>18</v>
      </c>
    </row>
    <row r="196" spans="1:12" s="28" customFormat="1" ht="25.5" customHeight="1" x14ac:dyDescent="0.2">
      <c r="A196" s="29" t="s">
        <v>19</v>
      </c>
      <c r="B196" s="14">
        <v>6454</v>
      </c>
      <c r="C196" s="13" t="s">
        <v>469</v>
      </c>
      <c r="D196" s="13" t="s">
        <v>470</v>
      </c>
      <c r="E196" s="18">
        <v>43363</v>
      </c>
      <c r="F196" s="18" t="s">
        <v>471</v>
      </c>
      <c r="G196" s="3" t="s">
        <v>30</v>
      </c>
      <c r="H196" s="23">
        <v>8160</v>
      </c>
      <c r="I196" s="5" t="s">
        <v>17</v>
      </c>
      <c r="J196" s="4"/>
      <c r="K196" s="4"/>
      <c r="L196" s="30" t="s">
        <v>18</v>
      </c>
    </row>
    <row r="197" spans="1:12" s="28" customFormat="1" ht="25.5" customHeight="1" x14ac:dyDescent="0.2">
      <c r="A197" s="29" t="s">
        <v>19</v>
      </c>
      <c r="B197" s="14">
        <v>6458</v>
      </c>
      <c r="C197" s="13" t="s">
        <v>472</v>
      </c>
      <c r="D197" s="13" t="s">
        <v>473</v>
      </c>
      <c r="E197" s="18">
        <v>43325</v>
      </c>
      <c r="F197" s="18" t="s">
        <v>474</v>
      </c>
      <c r="G197" s="3" t="s">
        <v>30</v>
      </c>
      <c r="H197" s="23">
        <v>0</v>
      </c>
      <c r="I197" s="5" t="s">
        <v>17</v>
      </c>
      <c r="J197" s="4"/>
      <c r="K197" s="4"/>
      <c r="L197" s="30" t="s">
        <v>18</v>
      </c>
    </row>
    <row r="198" spans="1:12" s="28" customFormat="1" ht="25.5" customHeight="1" x14ac:dyDescent="0.2">
      <c r="A198" s="29" t="s">
        <v>19</v>
      </c>
      <c r="B198" s="14">
        <v>6459</v>
      </c>
      <c r="C198" s="13" t="s">
        <v>475</v>
      </c>
      <c r="D198" s="13" t="s">
        <v>473</v>
      </c>
      <c r="E198" s="18">
        <v>43206</v>
      </c>
      <c r="F198" s="18" t="s">
        <v>476</v>
      </c>
      <c r="G198" s="3" t="s">
        <v>49</v>
      </c>
      <c r="H198" s="23">
        <v>0</v>
      </c>
      <c r="I198" s="5" t="s">
        <v>17</v>
      </c>
      <c r="J198" s="4"/>
      <c r="K198" s="4"/>
      <c r="L198" s="30" t="s">
        <v>18</v>
      </c>
    </row>
    <row r="199" spans="1:12" s="28" customFormat="1" ht="25.5" customHeight="1" x14ac:dyDescent="0.2">
      <c r="A199" s="29" t="s">
        <v>214</v>
      </c>
      <c r="B199" s="14">
        <v>6468</v>
      </c>
      <c r="C199" s="13" t="s">
        <v>477</v>
      </c>
      <c r="D199" s="13" t="s">
        <v>342</v>
      </c>
      <c r="E199" s="18">
        <v>43313</v>
      </c>
      <c r="F199" s="18" t="s">
        <v>418</v>
      </c>
      <c r="G199" s="16" t="s">
        <v>148</v>
      </c>
      <c r="H199" s="23">
        <v>2010</v>
      </c>
      <c r="I199" s="5" t="s">
        <v>17</v>
      </c>
      <c r="J199" s="4"/>
      <c r="K199" s="4"/>
      <c r="L199" s="30" t="s">
        <v>18</v>
      </c>
    </row>
    <row r="200" spans="1:12" s="28" customFormat="1" ht="12.75" customHeight="1" x14ac:dyDescent="0.2">
      <c r="A200" s="29" t="s">
        <v>210</v>
      </c>
      <c r="B200" s="14">
        <v>6473</v>
      </c>
      <c r="C200" s="13" t="s">
        <v>478</v>
      </c>
      <c r="D200" s="13" t="s">
        <v>479</v>
      </c>
      <c r="E200" s="18">
        <v>43353</v>
      </c>
      <c r="F200" s="18" t="s">
        <v>480</v>
      </c>
      <c r="G200" s="3" t="s">
        <v>49</v>
      </c>
      <c r="H200" s="23">
        <v>1925</v>
      </c>
      <c r="I200" s="5" t="s">
        <v>17</v>
      </c>
      <c r="J200" s="4"/>
      <c r="K200" s="4"/>
      <c r="L200" s="30" t="s">
        <v>18</v>
      </c>
    </row>
    <row r="201" spans="1:12" s="28" customFormat="1" ht="25.5" customHeight="1" x14ac:dyDescent="0.2">
      <c r="A201" s="29" t="s">
        <v>429</v>
      </c>
      <c r="B201" s="14">
        <v>6474</v>
      </c>
      <c r="C201" s="13" t="s">
        <v>481</v>
      </c>
      <c r="D201" s="13" t="s">
        <v>482</v>
      </c>
      <c r="E201" s="18">
        <v>43349</v>
      </c>
      <c r="F201" s="18" t="s">
        <v>483</v>
      </c>
      <c r="G201" s="16" t="s">
        <v>322</v>
      </c>
      <c r="H201" s="23">
        <v>0</v>
      </c>
      <c r="I201" s="5" t="s">
        <v>17</v>
      </c>
      <c r="J201" s="4"/>
      <c r="K201" s="4"/>
      <c r="L201" s="30" t="s">
        <v>18</v>
      </c>
    </row>
    <row r="202" spans="1:12" s="28" customFormat="1" ht="25.5" customHeight="1" x14ac:dyDescent="0.2">
      <c r="A202" s="29" t="s">
        <v>19</v>
      </c>
      <c r="B202" s="14">
        <v>6482</v>
      </c>
      <c r="C202" s="13" t="s">
        <v>484</v>
      </c>
      <c r="D202" s="13" t="s">
        <v>485</v>
      </c>
      <c r="E202" s="18">
        <v>43353</v>
      </c>
      <c r="F202" s="18" t="s">
        <v>486</v>
      </c>
      <c r="G202" s="3" t="s">
        <v>30</v>
      </c>
      <c r="H202" s="23">
        <v>45000</v>
      </c>
      <c r="I202" s="5" t="s">
        <v>17</v>
      </c>
      <c r="J202" s="4"/>
      <c r="K202" s="4"/>
      <c r="L202" s="30" t="s">
        <v>18</v>
      </c>
    </row>
    <row r="203" spans="1:12" s="28" customFormat="1" ht="25.5" customHeight="1" x14ac:dyDescent="0.2">
      <c r="A203" s="29" t="s">
        <v>210</v>
      </c>
      <c r="B203" s="14">
        <v>6494</v>
      </c>
      <c r="C203" s="13" t="s">
        <v>487</v>
      </c>
      <c r="D203" s="13" t="s">
        <v>488</v>
      </c>
      <c r="E203" s="18">
        <v>43360</v>
      </c>
      <c r="F203" s="18" t="s">
        <v>489</v>
      </c>
      <c r="G203" s="16" t="s">
        <v>148</v>
      </c>
      <c r="H203" s="23">
        <v>33752.93</v>
      </c>
      <c r="I203" s="5" t="s">
        <v>17</v>
      </c>
      <c r="J203" s="4"/>
      <c r="K203" s="4"/>
      <c r="L203" s="30" t="s">
        <v>18</v>
      </c>
    </row>
    <row r="204" spans="1:12" s="28" customFormat="1" ht="25.5" customHeight="1" x14ac:dyDescent="0.2">
      <c r="A204" s="29" t="s">
        <v>318</v>
      </c>
      <c r="B204" s="14">
        <v>6495</v>
      </c>
      <c r="C204" s="13" t="s">
        <v>31</v>
      </c>
      <c r="D204" s="13" t="s">
        <v>490</v>
      </c>
      <c r="E204" s="18">
        <v>43356</v>
      </c>
      <c r="F204" s="18" t="s">
        <v>15</v>
      </c>
      <c r="G204" s="3" t="s">
        <v>49</v>
      </c>
      <c r="H204" s="23">
        <v>1269.25</v>
      </c>
      <c r="I204" s="5" t="s">
        <v>17</v>
      </c>
      <c r="J204" s="4"/>
      <c r="K204" s="4"/>
      <c r="L204" s="30" t="s">
        <v>18</v>
      </c>
    </row>
    <row r="205" spans="1:12" s="28" customFormat="1" ht="25.5" customHeight="1" x14ac:dyDescent="0.2">
      <c r="A205" s="29" t="s">
        <v>429</v>
      </c>
      <c r="B205" s="14">
        <v>6501</v>
      </c>
      <c r="C205" s="13" t="s">
        <v>491</v>
      </c>
      <c r="D205" s="13" t="s">
        <v>492</v>
      </c>
      <c r="E205" s="18">
        <v>43362</v>
      </c>
      <c r="F205" s="18" t="s">
        <v>493</v>
      </c>
      <c r="G205" s="16" t="s">
        <v>322</v>
      </c>
      <c r="H205" s="23">
        <v>0</v>
      </c>
      <c r="I205" s="5" t="s">
        <v>17</v>
      </c>
      <c r="J205" s="4"/>
      <c r="K205" s="4"/>
      <c r="L205" s="30" t="s">
        <v>18</v>
      </c>
    </row>
    <row r="206" spans="1:12" s="28" customFormat="1" ht="38.25" customHeight="1" x14ac:dyDescent="0.2">
      <c r="A206" s="29" t="s">
        <v>192</v>
      </c>
      <c r="B206" s="14">
        <v>6502</v>
      </c>
      <c r="C206" s="13" t="s">
        <v>494</v>
      </c>
      <c r="D206" s="13" t="s">
        <v>495</v>
      </c>
      <c r="E206" s="18">
        <v>43371</v>
      </c>
      <c r="F206" s="18" t="s">
        <v>496</v>
      </c>
      <c r="G206" s="3" t="s">
        <v>16</v>
      </c>
      <c r="H206" s="23">
        <v>756.5</v>
      </c>
      <c r="I206" s="5" t="s">
        <v>17</v>
      </c>
      <c r="J206" s="4"/>
      <c r="K206" s="4"/>
      <c r="L206" s="30" t="s">
        <v>18</v>
      </c>
    </row>
    <row r="207" spans="1:12" s="28" customFormat="1" ht="38.25" customHeight="1" x14ac:dyDescent="0.2">
      <c r="A207" s="29" t="s">
        <v>25</v>
      </c>
      <c r="B207" s="14">
        <v>6503</v>
      </c>
      <c r="C207" s="13" t="s">
        <v>497</v>
      </c>
      <c r="D207" s="13" t="s">
        <v>498</v>
      </c>
      <c r="E207" s="18">
        <v>43365</v>
      </c>
      <c r="F207" s="18" t="s">
        <v>496</v>
      </c>
      <c r="G207" s="3" t="s">
        <v>39</v>
      </c>
      <c r="H207" s="23">
        <v>6615.38</v>
      </c>
      <c r="I207" s="5" t="s">
        <v>17</v>
      </c>
      <c r="J207" s="4"/>
      <c r="K207" s="4"/>
      <c r="L207" s="30" t="s">
        <v>18</v>
      </c>
    </row>
    <row r="208" spans="1:12" s="28" customFormat="1" ht="25.5" customHeight="1" x14ac:dyDescent="0.2">
      <c r="A208" s="29" t="s">
        <v>12</v>
      </c>
      <c r="B208" s="14">
        <v>6523</v>
      </c>
      <c r="C208" s="13" t="s">
        <v>499</v>
      </c>
      <c r="D208" s="13" t="s">
        <v>236</v>
      </c>
      <c r="E208" s="18">
        <v>43389</v>
      </c>
      <c r="F208" s="18" t="s">
        <v>500</v>
      </c>
      <c r="G208" s="16" t="s">
        <v>148</v>
      </c>
      <c r="H208" s="23">
        <v>0</v>
      </c>
      <c r="I208" s="5" t="s">
        <v>17</v>
      </c>
      <c r="J208" s="4"/>
      <c r="K208" s="4"/>
      <c r="L208" s="30" t="s">
        <v>18</v>
      </c>
    </row>
    <row r="209" spans="1:12" s="28" customFormat="1" ht="25.5" customHeight="1" x14ac:dyDescent="0.2">
      <c r="A209" s="29" t="s">
        <v>12</v>
      </c>
      <c r="B209" s="14">
        <v>6524</v>
      </c>
      <c r="C209" s="13" t="s">
        <v>501</v>
      </c>
      <c r="D209" s="13" t="s">
        <v>242</v>
      </c>
      <c r="E209" s="18">
        <v>43368</v>
      </c>
      <c r="F209" s="18" t="s">
        <v>502</v>
      </c>
      <c r="G209" s="16" t="s">
        <v>148</v>
      </c>
      <c r="H209" s="23">
        <v>0</v>
      </c>
      <c r="I209" s="5" t="s">
        <v>17</v>
      </c>
      <c r="J209" s="4"/>
      <c r="K209" s="4"/>
      <c r="L209" s="30" t="s">
        <v>18</v>
      </c>
    </row>
    <row r="210" spans="1:12" s="28" customFormat="1" ht="25.5" customHeight="1" x14ac:dyDescent="0.2">
      <c r="A210" s="29" t="s">
        <v>318</v>
      </c>
      <c r="B210" s="14">
        <v>6530</v>
      </c>
      <c r="C210" s="13" t="s">
        <v>503</v>
      </c>
      <c r="D210" s="13" t="s">
        <v>504</v>
      </c>
      <c r="E210" s="18">
        <v>43416</v>
      </c>
      <c r="F210" s="18">
        <v>43376</v>
      </c>
      <c r="G210" s="16">
        <v>43388</v>
      </c>
      <c r="H210" s="23">
        <v>2000</v>
      </c>
      <c r="I210" s="5" t="s">
        <v>17</v>
      </c>
      <c r="J210" s="4"/>
      <c r="K210" s="4"/>
      <c r="L210" s="30" t="s">
        <v>18</v>
      </c>
    </row>
    <row r="211" spans="1:12" s="28" customFormat="1" ht="25.5" customHeight="1" x14ac:dyDescent="0.2">
      <c r="A211" s="29" t="s">
        <v>449</v>
      </c>
      <c r="B211" s="14">
        <v>6534</v>
      </c>
      <c r="C211" s="13" t="s">
        <v>505</v>
      </c>
      <c r="D211" s="13" t="s">
        <v>506</v>
      </c>
      <c r="E211" s="18">
        <v>43374</v>
      </c>
      <c r="F211" s="18" t="s">
        <v>507</v>
      </c>
      <c r="G211" s="16" t="s">
        <v>386</v>
      </c>
      <c r="H211" s="23">
        <v>1061.98</v>
      </c>
      <c r="I211" s="5" t="s">
        <v>17</v>
      </c>
      <c r="J211" s="4"/>
      <c r="K211" s="4"/>
      <c r="L211" s="30" t="s">
        <v>18</v>
      </c>
    </row>
    <row r="212" spans="1:12" s="28" customFormat="1" ht="25.5" customHeight="1" x14ac:dyDescent="0.2">
      <c r="A212" s="29" t="s">
        <v>429</v>
      </c>
      <c r="B212" s="14">
        <v>6536</v>
      </c>
      <c r="C212" s="13" t="s">
        <v>508</v>
      </c>
      <c r="D212" s="13" t="s">
        <v>509</v>
      </c>
      <c r="E212" s="18">
        <v>43469</v>
      </c>
      <c r="F212" s="18" t="s">
        <v>510</v>
      </c>
      <c r="G212" s="16" t="s">
        <v>322</v>
      </c>
      <c r="H212" s="23">
        <v>1810.29</v>
      </c>
      <c r="I212" s="5" t="s">
        <v>17</v>
      </c>
      <c r="J212" s="4"/>
      <c r="K212" s="4"/>
      <c r="L212" s="30" t="s">
        <v>18</v>
      </c>
    </row>
    <row r="213" spans="1:12" s="28" customFormat="1" ht="25.5" customHeight="1" x14ac:dyDescent="0.2">
      <c r="A213" s="29" t="s">
        <v>192</v>
      </c>
      <c r="B213" s="14">
        <v>6540</v>
      </c>
      <c r="C213" s="13" t="s">
        <v>511</v>
      </c>
      <c r="D213" s="13" t="s">
        <v>512</v>
      </c>
      <c r="E213" s="18">
        <v>43374</v>
      </c>
      <c r="F213" s="18" t="s">
        <v>513</v>
      </c>
      <c r="G213" s="3" t="s">
        <v>49</v>
      </c>
      <c r="H213" s="23">
        <v>690</v>
      </c>
      <c r="I213" s="5" t="s">
        <v>17</v>
      </c>
      <c r="J213" s="4"/>
      <c r="K213" s="4"/>
      <c r="L213" s="30" t="s">
        <v>18</v>
      </c>
    </row>
    <row r="214" spans="1:12" s="28" customFormat="1" ht="25.5" customHeight="1" x14ac:dyDescent="0.2">
      <c r="A214" s="29" t="s">
        <v>192</v>
      </c>
      <c r="B214" s="14">
        <v>6541</v>
      </c>
      <c r="C214" s="13" t="s">
        <v>511</v>
      </c>
      <c r="D214" s="13" t="s">
        <v>514</v>
      </c>
      <c r="E214" s="18">
        <v>43374</v>
      </c>
      <c r="F214" s="18" t="s">
        <v>513</v>
      </c>
      <c r="G214" s="3" t="s">
        <v>49</v>
      </c>
      <c r="H214" s="23">
        <v>1800</v>
      </c>
      <c r="I214" s="5" t="s">
        <v>17</v>
      </c>
      <c r="J214" s="4"/>
      <c r="K214" s="4"/>
      <c r="L214" s="30" t="s">
        <v>18</v>
      </c>
    </row>
    <row r="215" spans="1:12" s="28" customFormat="1" ht="25.5" customHeight="1" x14ac:dyDescent="0.2">
      <c r="A215" s="29" t="s">
        <v>247</v>
      </c>
      <c r="B215" s="14">
        <v>6543</v>
      </c>
      <c r="C215" s="13" t="s">
        <v>515</v>
      </c>
      <c r="D215" s="13" t="s">
        <v>242</v>
      </c>
      <c r="E215" s="18">
        <v>43438</v>
      </c>
      <c r="F215" s="18" t="s">
        <v>502</v>
      </c>
      <c r="G215" s="16" t="s">
        <v>148</v>
      </c>
      <c r="H215" s="23">
        <v>0</v>
      </c>
      <c r="I215" s="5" t="s">
        <v>17</v>
      </c>
      <c r="J215" s="4"/>
      <c r="K215" s="4"/>
      <c r="L215" s="30" t="s">
        <v>18</v>
      </c>
    </row>
    <row r="216" spans="1:12" s="28" customFormat="1" ht="25.5" customHeight="1" x14ac:dyDescent="0.2">
      <c r="A216" s="29" t="s">
        <v>247</v>
      </c>
      <c r="B216" s="14">
        <v>6544</v>
      </c>
      <c r="C216" s="13" t="s">
        <v>515</v>
      </c>
      <c r="D216" s="13" t="s">
        <v>236</v>
      </c>
      <c r="E216" s="18">
        <v>43438</v>
      </c>
      <c r="F216" s="18" t="s">
        <v>500</v>
      </c>
      <c r="G216" s="16" t="s">
        <v>148</v>
      </c>
      <c r="H216" s="23">
        <v>708.1</v>
      </c>
      <c r="I216" s="5" t="s">
        <v>17</v>
      </c>
      <c r="J216" s="4"/>
      <c r="K216" s="4"/>
      <c r="L216" s="30" t="s">
        <v>18</v>
      </c>
    </row>
    <row r="217" spans="1:12" s="28" customFormat="1" ht="25.5" customHeight="1" x14ac:dyDescent="0.2">
      <c r="A217" s="29" t="s">
        <v>192</v>
      </c>
      <c r="B217" s="14">
        <v>6545</v>
      </c>
      <c r="C217" s="13" t="s">
        <v>193</v>
      </c>
      <c r="D217" s="13" t="s">
        <v>516</v>
      </c>
      <c r="E217" s="18">
        <v>43402</v>
      </c>
      <c r="F217" s="18" t="s">
        <v>517</v>
      </c>
      <c r="G217" s="3" t="s">
        <v>30</v>
      </c>
      <c r="H217" s="23">
        <v>8180</v>
      </c>
      <c r="I217" s="5" t="s">
        <v>17</v>
      </c>
      <c r="J217" s="4"/>
      <c r="K217" s="4"/>
      <c r="L217" s="30" t="s">
        <v>18</v>
      </c>
    </row>
    <row r="218" spans="1:12" s="28" customFormat="1" ht="25.5" customHeight="1" x14ac:dyDescent="0.2">
      <c r="A218" s="29" t="s">
        <v>407</v>
      </c>
      <c r="B218" s="14">
        <v>6546</v>
      </c>
      <c r="C218" s="13" t="s">
        <v>518</v>
      </c>
      <c r="D218" s="13" t="s">
        <v>519</v>
      </c>
      <c r="E218" s="18">
        <v>43396</v>
      </c>
      <c r="F218" s="18" t="s">
        <v>520</v>
      </c>
      <c r="G218" s="3" t="s">
        <v>30</v>
      </c>
      <c r="H218" s="23">
        <v>2931.28</v>
      </c>
      <c r="I218" s="5" t="s">
        <v>17</v>
      </c>
      <c r="J218" s="4"/>
      <c r="K218" s="4"/>
      <c r="L218" s="30" t="s">
        <v>18</v>
      </c>
    </row>
    <row r="219" spans="1:12" s="28" customFormat="1" ht="25.5" customHeight="1" x14ac:dyDescent="0.2">
      <c r="A219" s="29" t="s">
        <v>168</v>
      </c>
      <c r="B219" s="14">
        <v>6562</v>
      </c>
      <c r="C219" s="13" t="s">
        <v>521</v>
      </c>
      <c r="D219" s="13" t="s">
        <v>220</v>
      </c>
      <c r="E219" s="18">
        <v>43409</v>
      </c>
      <c r="F219" s="18" t="s">
        <v>522</v>
      </c>
      <c r="G219" s="16" t="s">
        <v>148</v>
      </c>
      <c r="H219" s="23">
        <v>22550</v>
      </c>
      <c r="I219" s="5" t="s">
        <v>17</v>
      </c>
      <c r="J219" s="4">
        <v>14900</v>
      </c>
      <c r="K219" s="4"/>
      <c r="L219" s="30" t="s">
        <v>18</v>
      </c>
    </row>
    <row r="220" spans="1:12" s="28" customFormat="1" ht="25.5" customHeight="1" x14ac:dyDescent="0.2">
      <c r="A220" s="29" t="s">
        <v>429</v>
      </c>
      <c r="B220" s="14">
        <v>6564</v>
      </c>
      <c r="C220" s="13" t="s">
        <v>523</v>
      </c>
      <c r="D220" s="13" t="s">
        <v>524</v>
      </c>
      <c r="E220" s="18">
        <v>43306</v>
      </c>
      <c r="F220" s="18" t="s">
        <v>413</v>
      </c>
      <c r="G220" s="16" t="s">
        <v>322</v>
      </c>
      <c r="H220" s="23">
        <v>44.15</v>
      </c>
      <c r="I220" s="5" t="s">
        <v>17</v>
      </c>
      <c r="J220" s="4"/>
      <c r="K220" s="4"/>
      <c r="L220" s="30" t="s">
        <v>18</v>
      </c>
    </row>
    <row r="221" spans="1:12" s="28" customFormat="1" ht="38.25" customHeight="1" x14ac:dyDescent="0.2">
      <c r="A221" s="29" t="s">
        <v>192</v>
      </c>
      <c r="B221" s="14">
        <v>6565</v>
      </c>
      <c r="C221" s="13" t="s">
        <v>511</v>
      </c>
      <c r="D221" s="13" t="s">
        <v>525</v>
      </c>
      <c r="E221" s="18">
        <v>43409</v>
      </c>
      <c r="F221" s="18" t="s">
        <v>526</v>
      </c>
      <c r="G221" s="3" t="s">
        <v>49</v>
      </c>
      <c r="H221" s="23">
        <v>710</v>
      </c>
      <c r="I221" s="5" t="s">
        <v>17</v>
      </c>
      <c r="J221" s="4"/>
      <c r="K221" s="4"/>
      <c r="L221" s="30" t="s">
        <v>18</v>
      </c>
    </row>
    <row r="222" spans="1:12" s="28" customFormat="1" ht="25.5" customHeight="1" x14ac:dyDescent="0.2">
      <c r="A222" s="29" t="s">
        <v>214</v>
      </c>
      <c r="B222" s="14">
        <v>6566</v>
      </c>
      <c r="C222" s="13" t="s">
        <v>215</v>
      </c>
      <c r="D222" s="13" t="s">
        <v>216</v>
      </c>
      <c r="E222" s="18">
        <v>43417</v>
      </c>
      <c r="F222" s="18" t="s">
        <v>527</v>
      </c>
      <c r="G222" s="3" t="s">
        <v>49</v>
      </c>
      <c r="H222" s="23">
        <v>190</v>
      </c>
      <c r="I222" s="5" t="s">
        <v>17</v>
      </c>
      <c r="J222" s="4"/>
      <c r="K222" s="4"/>
      <c r="L222" s="30" t="s">
        <v>18</v>
      </c>
    </row>
    <row r="223" spans="1:12" s="28" customFormat="1" ht="51" customHeight="1" x14ac:dyDescent="0.2">
      <c r="A223" s="29" t="s">
        <v>528</v>
      </c>
      <c r="B223" s="14">
        <v>6570</v>
      </c>
      <c r="C223" s="13" t="s">
        <v>529</v>
      </c>
      <c r="D223" s="13" t="s">
        <v>530</v>
      </c>
      <c r="E223" s="18">
        <v>43431</v>
      </c>
      <c r="F223" s="18" t="s">
        <v>531</v>
      </c>
      <c r="G223" s="3" t="s">
        <v>30</v>
      </c>
      <c r="H223" s="23">
        <v>4350</v>
      </c>
      <c r="I223" s="5" t="s">
        <v>17</v>
      </c>
      <c r="J223" s="4"/>
      <c r="K223" s="4"/>
      <c r="L223" s="30" t="s">
        <v>18</v>
      </c>
    </row>
    <row r="224" spans="1:12" s="28" customFormat="1" ht="25.5" customHeight="1" x14ac:dyDescent="0.2">
      <c r="A224" s="29"/>
      <c r="B224" s="14">
        <v>6572</v>
      </c>
      <c r="C224" s="13" t="s">
        <v>532</v>
      </c>
      <c r="D224" s="13" t="s">
        <v>533</v>
      </c>
      <c r="E224" s="18">
        <v>43416</v>
      </c>
      <c r="F224" s="18" t="s">
        <v>534</v>
      </c>
      <c r="G224" s="3"/>
      <c r="H224" s="23">
        <v>2700</v>
      </c>
      <c r="I224" s="5" t="s">
        <v>17</v>
      </c>
      <c r="J224" s="4"/>
      <c r="K224" s="4"/>
      <c r="L224" s="30" t="s">
        <v>18</v>
      </c>
    </row>
    <row r="225" spans="1:12" s="28" customFormat="1" ht="12.75" customHeight="1" x14ac:dyDescent="0.2">
      <c r="A225" s="29" t="s">
        <v>429</v>
      </c>
      <c r="B225" s="14">
        <v>6573</v>
      </c>
      <c r="C225" s="13" t="s">
        <v>523</v>
      </c>
      <c r="D225" s="13" t="s">
        <v>535</v>
      </c>
      <c r="E225" s="18">
        <v>43431</v>
      </c>
      <c r="F225" s="18" t="s">
        <v>536</v>
      </c>
      <c r="G225" s="16" t="s">
        <v>322</v>
      </c>
      <c r="H225" s="23">
        <v>0</v>
      </c>
      <c r="I225" s="5" t="s">
        <v>17</v>
      </c>
      <c r="J225" s="4"/>
      <c r="K225" s="4"/>
      <c r="L225" s="30" t="s">
        <v>18</v>
      </c>
    </row>
    <row r="226" spans="1:12" s="28" customFormat="1" ht="38.25" customHeight="1" x14ac:dyDescent="0.2">
      <c r="A226" s="29" t="s">
        <v>318</v>
      </c>
      <c r="B226" s="14">
        <v>6576</v>
      </c>
      <c r="C226" s="13" t="s">
        <v>537</v>
      </c>
      <c r="D226" s="13" t="s">
        <v>538</v>
      </c>
      <c r="E226" s="18">
        <v>43426</v>
      </c>
      <c r="F226" s="18" t="s">
        <v>539</v>
      </c>
      <c r="G226" s="3" t="s">
        <v>402</v>
      </c>
      <c r="H226" s="23">
        <v>6000</v>
      </c>
      <c r="I226" s="5" t="s">
        <v>17</v>
      </c>
      <c r="J226" s="4"/>
      <c r="K226" s="4"/>
      <c r="L226" s="30" t="s">
        <v>18</v>
      </c>
    </row>
    <row r="227" spans="1:12" s="28" customFormat="1" ht="25.5" customHeight="1" x14ac:dyDescent="0.2">
      <c r="A227" s="29" t="s">
        <v>318</v>
      </c>
      <c r="B227" s="14">
        <v>6577</v>
      </c>
      <c r="C227" s="13" t="s">
        <v>540</v>
      </c>
      <c r="D227" s="13" t="s">
        <v>541</v>
      </c>
      <c r="E227" s="18">
        <v>43423</v>
      </c>
      <c r="F227" s="18" t="s">
        <v>542</v>
      </c>
      <c r="G227" s="3" t="s">
        <v>402</v>
      </c>
      <c r="H227" s="23">
        <v>1000</v>
      </c>
      <c r="I227" s="5" t="s">
        <v>17</v>
      </c>
      <c r="J227" s="4"/>
      <c r="K227" s="4"/>
      <c r="L227" s="30" t="s">
        <v>18</v>
      </c>
    </row>
    <row r="228" spans="1:12" s="28" customFormat="1" ht="38.25" customHeight="1" x14ac:dyDescent="0.2">
      <c r="A228" s="29" t="s">
        <v>318</v>
      </c>
      <c r="B228" s="14">
        <v>6578</v>
      </c>
      <c r="C228" s="13" t="s">
        <v>543</v>
      </c>
      <c r="D228" s="5" t="s">
        <v>544</v>
      </c>
      <c r="E228" s="18">
        <v>43423</v>
      </c>
      <c r="F228" s="18" t="s">
        <v>545</v>
      </c>
      <c r="G228" s="16">
        <v>43554</v>
      </c>
      <c r="H228" s="23">
        <v>4000</v>
      </c>
      <c r="I228" s="5" t="s">
        <v>17</v>
      </c>
      <c r="J228" s="4"/>
      <c r="K228" s="4"/>
      <c r="L228" s="30" t="s">
        <v>18</v>
      </c>
    </row>
    <row r="229" spans="1:12" s="28" customFormat="1" ht="38.25" customHeight="1" x14ac:dyDescent="0.2">
      <c r="A229" s="29" t="s">
        <v>318</v>
      </c>
      <c r="B229" s="14">
        <v>6585</v>
      </c>
      <c r="C229" s="13" t="s">
        <v>546</v>
      </c>
      <c r="D229" s="13" t="s">
        <v>547</v>
      </c>
      <c r="E229" s="18">
        <v>43431</v>
      </c>
      <c r="F229" s="18">
        <v>43431</v>
      </c>
      <c r="G229" s="16" t="s">
        <v>548</v>
      </c>
      <c r="H229" s="23">
        <v>500</v>
      </c>
      <c r="I229" s="5" t="s">
        <v>17</v>
      </c>
      <c r="J229" s="4"/>
      <c r="K229" s="4"/>
      <c r="L229" s="30" t="s">
        <v>18</v>
      </c>
    </row>
    <row r="230" spans="1:12" s="28" customFormat="1" ht="25.5" customHeight="1" x14ac:dyDescent="0.2">
      <c r="A230" s="29" t="s">
        <v>12</v>
      </c>
      <c r="B230" s="14">
        <v>6587</v>
      </c>
      <c r="C230" s="13" t="s">
        <v>549</v>
      </c>
      <c r="D230" s="13" t="s">
        <v>550</v>
      </c>
      <c r="E230" s="18">
        <v>43437</v>
      </c>
      <c r="F230" s="18" t="s">
        <v>551</v>
      </c>
      <c r="G230" s="16" t="s">
        <v>444</v>
      </c>
      <c r="H230" s="23">
        <v>5504</v>
      </c>
      <c r="I230" s="5" t="s">
        <v>17</v>
      </c>
      <c r="J230" s="4"/>
      <c r="K230" s="4"/>
      <c r="L230" s="30" t="s">
        <v>18</v>
      </c>
    </row>
    <row r="231" spans="1:12" s="28" customFormat="1" ht="25.5" customHeight="1" x14ac:dyDescent="0.2">
      <c r="A231" s="29" t="s">
        <v>46</v>
      </c>
      <c r="B231" s="14">
        <v>6592</v>
      </c>
      <c r="C231" s="13" t="s">
        <v>374</v>
      </c>
      <c r="D231" s="13" t="s">
        <v>552</v>
      </c>
      <c r="E231" s="18">
        <v>43431</v>
      </c>
      <c r="F231" s="18" t="s">
        <v>553</v>
      </c>
      <c r="G231" s="3" t="s">
        <v>30</v>
      </c>
      <c r="H231" s="23">
        <v>2500</v>
      </c>
      <c r="I231" s="5" t="s">
        <v>17</v>
      </c>
      <c r="J231" s="4"/>
      <c r="K231" s="4"/>
      <c r="L231" s="30" t="s">
        <v>18</v>
      </c>
    </row>
    <row r="232" spans="1:12" s="28" customFormat="1" ht="38.25" customHeight="1" x14ac:dyDescent="0.2">
      <c r="A232" s="29" t="s">
        <v>177</v>
      </c>
      <c r="B232" s="14">
        <v>6594</v>
      </c>
      <c r="C232" s="13" t="s">
        <v>554</v>
      </c>
      <c r="D232" s="13" t="s">
        <v>555</v>
      </c>
      <c r="E232" s="18">
        <v>43451</v>
      </c>
      <c r="F232" s="18" t="s">
        <v>556</v>
      </c>
      <c r="G232" s="16" t="s">
        <v>444</v>
      </c>
      <c r="H232" s="23">
        <v>796.5</v>
      </c>
      <c r="I232" s="5" t="s">
        <v>17</v>
      </c>
      <c r="J232" s="4"/>
      <c r="K232" s="4"/>
      <c r="L232" s="30" t="s">
        <v>18</v>
      </c>
    </row>
    <row r="233" spans="1:12" s="28" customFormat="1" ht="25.5" customHeight="1" x14ac:dyDescent="0.2">
      <c r="A233" s="29" t="s">
        <v>210</v>
      </c>
      <c r="B233" s="14">
        <v>6595</v>
      </c>
      <c r="C233" s="13" t="s">
        <v>557</v>
      </c>
      <c r="D233" s="13" t="s">
        <v>558</v>
      </c>
      <c r="E233" s="18">
        <v>43448</v>
      </c>
      <c r="F233" s="18" t="s">
        <v>559</v>
      </c>
      <c r="G233" s="3" t="s">
        <v>30</v>
      </c>
      <c r="H233" s="23">
        <v>34800</v>
      </c>
      <c r="I233" s="5" t="s">
        <v>17</v>
      </c>
      <c r="J233" s="4"/>
      <c r="K233" s="4"/>
      <c r="L233" s="30" t="s">
        <v>18</v>
      </c>
    </row>
    <row r="234" spans="1:12" s="28" customFormat="1" ht="25.5" customHeight="1" x14ac:dyDescent="0.2">
      <c r="A234" s="29" t="s">
        <v>429</v>
      </c>
      <c r="B234" s="14">
        <v>6597</v>
      </c>
      <c r="C234" s="13" t="s">
        <v>523</v>
      </c>
      <c r="D234" s="13" t="s">
        <v>560</v>
      </c>
      <c r="E234" s="18">
        <v>43454</v>
      </c>
      <c r="F234" s="18" t="s">
        <v>561</v>
      </c>
      <c r="G234" s="16" t="s">
        <v>322</v>
      </c>
      <c r="H234" s="23">
        <v>1934.35</v>
      </c>
      <c r="I234" s="5" t="s">
        <v>17</v>
      </c>
      <c r="J234" s="4"/>
      <c r="K234" s="4"/>
      <c r="L234" s="30" t="s">
        <v>18</v>
      </c>
    </row>
    <row r="235" spans="1:12" s="28" customFormat="1" ht="25.5" customHeight="1" x14ac:dyDescent="0.2">
      <c r="A235" s="29" t="s">
        <v>214</v>
      </c>
      <c r="B235" s="14">
        <v>6631</v>
      </c>
      <c r="C235" s="13" t="s">
        <v>562</v>
      </c>
      <c r="D235" s="13" t="s">
        <v>347</v>
      </c>
      <c r="E235" s="18">
        <v>43452</v>
      </c>
      <c r="F235" s="18" t="s">
        <v>563</v>
      </c>
      <c r="G235" s="16" t="s">
        <v>444</v>
      </c>
      <c r="H235" s="23">
        <v>0</v>
      </c>
      <c r="I235" s="5" t="s">
        <v>17</v>
      </c>
      <c r="J235" s="4"/>
      <c r="K235" s="4"/>
      <c r="L235" s="30" t="s">
        <v>18</v>
      </c>
    </row>
    <row r="236" spans="1:12" s="28" customFormat="1" ht="25.5" customHeight="1" x14ac:dyDescent="0.2">
      <c r="A236" s="29" t="s">
        <v>210</v>
      </c>
      <c r="B236" s="14">
        <v>6633</v>
      </c>
      <c r="C236" s="13" t="s">
        <v>564</v>
      </c>
      <c r="D236" s="13" t="s">
        <v>277</v>
      </c>
      <c r="E236" s="18">
        <v>43452</v>
      </c>
      <c r="F236" s="18" t="s">
        <v>565</v>
      </c>
      <c r="G236" s="3" t="s">
        <v>30</v>
      </c>
      <c r="H236" s="23">
        <v>12430</v>
      </c>
      <c r="I236" s="5" t="s">
        <v>17</v>
      </c>
      <c r="J236" s="4"/>
      <c r="K236" s="4"/>
      <c r="L236" s="30" t="s">
        <v>18</v>
      </c>
    </row>
    <row r="237" spans="1:12" s="28" customFormat="1" ht="25.5" customHeight="1" x14ac:dyDescent="0.2">
      <c r="A237" s="29" t="s">
        <v>318</v>
      </c>
      <c r="B237" s="14">
        <v>6634</v>
      </c>
      <c r="C237" s="13" t="s">
        <v>566</v>
      </c>
      <c r="D237" s="13" t="s">
        <v>567</v>
      </c>
      <c r="E237" s="18">
        <v>43816</v>
      </c>
      <c r="F237" s="18" t="s">
        <v>568</v>
      </c>
      <c r="G237" s="16">
        <v>43529</v>
      </c>
      <c r="H237" s="23">
        <v>3500</v>
      </c>
      <c r="I237" s="5" t="s">
        <v>17</v>
      </c>
      <c r="J237" s="4"/>
      <c r="K237" s="4"/>
      <c r="L237" s="30" t="s">
        <v>18</v>
      </c>
    </row>
    <row r="238" spans="1:12" s="28" customFormat="1" ht="25.5" customHeight="1" x14ac:dyDescent="0.2">
      <c r="A238" s="29" t="s">
        <v>12</v>
      </c>
      <c r="B238" s="14">
        <v>6635</v>
      </c>
      <c r="C238" s="13" t="s">
        <v>569</v>
      </c>
      <c r="D238" s="13" t="s">
        <v>570</v>
      </c>
      <c r="E238" s="18">
        <v>43452</v>
      </c>
      <c r="F238" s="18" t="s">
        <v>571</v>
      </c>
      <c r="G238" s="3" t="s">
        <v>402</v>
      </c>
      <c r="H238" s="23">
        <v>0</v>
      </c>
      <c r="I238" s="5" t="s">
        <v>17</v>
      </c>
      <c r="J238" s="4"/>
      <c r="K238" s="4"/>
      <c r="L238" s="30" t="s">
        <v>18</v>
      </c>
    </row>
    <row r="239" spans="1:12" s="28" customFormat="1" ht="25.5" customHeight="1" x14ac:dyDescent="0.2">
      <c r="A239" s="29" t="s">
        <v>52</v>
      </c>
      <c r="B239" s="14">
        <v>6636</v>
      </c>
      <c r="C239" s="1" t="s">
        <v>53</v>
      </c>
      <c r="D239" s="13" t="s">
        <v>572</v>
      </c>
      <c r="E239" s="18">
        <v>43405</v>
      </c>
      <c r="F239" s="18" t="s">
        <v>15</v>
      </c>
      <c r="G239" s="3" t="s">
        <v>49</v>
      </c>
      <c r="H239" s="23">
        <v>2552.38</v>
      </c>
      <c r="I239" s="5" t="s">
        <v>17</v>
      </c>
      <c r="J239" s="4"/>
      <c r="K239" s="4"/>
      <c r="L239" s="30" t="s">
        <v>18</v>
      </c>
    </row>
    <row r="240" spans="1:12" s="28" customFormat="1" ht="25.5" customHeight="1" x14ac:dyDescent="0.2">
      <c r="A240" s="29" t="s">
        <v>210</v>
      </c>
      <c r="B240" s="14">
        <v>6637</v>
      </c>
      <c r="C240" s="13" t="s">
        <v>478</v>
      </c>
      <c r="D240" s="13" t="s">
        <v>573</v>
      </c>
      <c r="E240" s="18">
        <v>43477</v>
      </c>
      <c r="F240" s="18" t="s">
        <v>574</v>
      </c>
      <c r="G240" s="3" t="s">
        <v>49</v>
      </c>
      <c r="H240" s="23">
        <v>33000</v>
      </c>
      <c r="I240" s="5" t="s">
        <v>17</v>
      </c>
      <c r="J240" s="4"/>
      <c r="K240" s="4"/>
      <c r="L240" s="30" t="s">
        <v>18</v>
      </c>
    </row>
    <row r="241" spans="1:12" s="28" customFormat="1" ht="25.5" customHeight="1" x14ac:dyDescent="0.2">
      <c r="A241" s="29" t="s">
        <v>19</v>
      </c>
      <c r="B241" s="14">
        <v>6639</v>
      </c>
      <c r="C241" s="15" t="s">
        <v>575</v>
      </c>
      <c r="D241" s="13" t="s">
        <v>576</v>
      </c>
      <c r="E241" s="18">
        <v>43516</v>
      </c>
      <c r="F241" s="18" t="s">
        <v>577</v>
      </c>
      <c r="G241" s="16" t="s">
        <v>444</v>
      </c>
      <c r="H241" s="23">
        <v>0</v>
      </c>
      <c r="I241" s="5" t="s">
        <v>17</v>
      </c>
      <c r="J241" s="4"/>
      <c r="K241" s="4"/>
      <c r="L241" s="30" t="s">
        <v>18</v>
      </c>
    </row>
    <row r="242" spans="1:12" s="28" customFormat="1" ht="25.5" customHeight="1" x14ac:dyDescent="0.2">
      <c r="A242" s="29" t="s">
        <v>19</v>
      </c>
      <c r="B242" s="14">
        <v>6640</v>
      </c>
      <c r="C242" s="13" t="s">
        <v>578</v>
      </c>
      <c r="D242" s="13" t="s">
        <v>579</v>
      </c>
      <c r="E242" s="18">
        <v>43418</v>
      </c>
      <c r="F242" s="18" t="s">
        <v>580</v>
      </c>
      <c r="G242" s="3" t="s">
        <v>49</v>
      </c>
      <c r="H242" s="23">
        <v>38500</v>
      </c>
      <c r="I242" s="5" t="s">
        <v>17</v>
      </c>
      <c r="J242" s="4"/>
      <c r="K242" s="4"/>
      <c r="L242" s="30" t="s">
        <v>18</v>
      </c>
    </row>
    <row r="243" spans="1:12" s="28" customFormat="1" ht="25.5" customHeight="1" x14ac:dyDescent="0.2">
      <c r="A243" s="29" t="s">
        <v>19</v>
      </c>
      <c r="B243" s="14">
        <v>6641</v>
      </c>
      <c r="C243" s="13" t="s">
        <v>581</v>
      </c>
      <c r="D243" s="13" t="s">
        <v>582</v>
      </c>
      <c r="E243" s="18">
        <v>43454</v>
      </c>
      <c r="F243" s="18" t="s">
        <v>583</v>
      </c>
      <c r="G243" s="3" t="s">
        <v>49</v>
      </c>
      <c r="H243" s="23">
        <v>0</v>
      </c>
      <c r="I243" s="5" t="s">
        <v>17</v>
      </c>
      <c r="J243" s="4"/>
      <c r="K243" s="4"/>
      <c r="L243" s="30" t="s">
        <v>18</v>
      </c>
    </row>
    <row r="244" spans="1:12" s="28" customFormat="1" ht="25.5" customHeight="1" x14ac:dyDescent="0.2">
      <c r="A244" s="29" t="s">
        <v>19</v>
      </c>
      <c r="B244" s="14">
        <v>6646</v>
      </c>
      <c r="C244" s="13" t="s">
        <v>584</v>
      </c>
      <c r="D244" s="13" t="s">
        <v>151</v>
      </c>
      <c r="E244" s="18">
        <v>43454</v>
      </c>
      <c r="F244" s="18" t="s">
        <v>585</v>
      </c>
      <c r="G244" s="16" t="s">
        <v>322</v>
      </c>
      <c r="H244" s="23">
        <v>23800</v>
      </c>
      <c r="I244" s="5" t="s">
        <v>17</v>
      </c>
      <c r="J244" s="4"/>
      <c r="K244" s="4"/>
      <c r="L244" s="30" t="s">
        <v>18</v>
      </c>
    </row>
    <row r="245" spans="1:12" s="28" customFormat="1" ht="25.5" customHeight="1" x14ac:dyDescent="0.2">
      <c r="A245" s="29" t="s">
        <v>586</v>
      </c>
      <c r="B245" s="14">
        <v>6647</v>
      </c>
      <c r="C245" s="13" t="s">
        <v>312</v>
      </c>
      <c r="D245" s="13" t="s">
        <v>587</v>
      </c>
      <c r="E245" s="18">
        <v>43455</v>
      </c>
      <c r="F245" s="18" t="s">
        <v>588</v>
      </c>
      <c r="G245" s="16" t="s">
        <v>444</v>
      </c>
      <c r="H245" s="23">
        <v>20000</v>
      </c>
      <c r="I245" s="5" t="s">
        <v>17</v>
      </c>
      <c r="J245" s="4"/>
      <c r="K245" s="4"/>
      <c r="L245" s="30" t="s">
        <v>18</v>
      </c>
    </row>
    <row r="246" spans="1:12" s="28" customFormat="1" ht="12.75" customHeight="1" x14ac:dyDescent="0.2">
      <c r="A246" s="29" t="s">
        <v>25</v>
      </c>
      <c r="B246" s="14">
        <v>6648</v>
      </c>
      <c r="C246" s="13" t="s">
        <v>35</v>
      </c>
      <c r="D246" s="13" t="s">
        <v>589</v>
      </c>
      <c r="E246" s="18">
        <v>43435</v>
      </c>
      <c r="F246" s="18" t="s">
        <v>15</v>
      </c>
      <c r="G246" s="3" t="s">
        <v>30</v>
      </c>
      <c r="H246" s="23">
        <v>2680.48</v>
      </c>
      <c r="I246" s="5" t="s">
        <v>17</v>
      </c>
      <c r="J246" s="4"/>
      <c r="K246" s="4">
        <f>2.84+1.6</f>
        <v>4.4399999999999995</v>
      </c>
      <c r="L246" s="30" t="s">
        <v>18</v>
      </c>
    </row>
    <row r="247" spans="1:12" s="28" customFormat="1" ht="38.25" customHeight="1" x14ac:dyDescent="0.2">
      <c r="A247" s="29" t="s">
        <v>586</v>
      </c>
      <c r="B247" s="14">
        <v>6649</v>
      </c>
      <c r="C247" s="13" t="s">
        <v>590</v>
      </c>
      <c r="D247" s="13" t="s">
        <v>591</v>
      </c>
      <c r="E247" s="18">
        <v>43474</v>
      </c>
      <c r="F247" s="18" t="s">
        <v>592</v>
      </c>
      <c r="G247" s="16" t="s">
        <v>444</v>
      </c>
      <c r="H247" s="23">
        <v>4780</v>
      </c>
      <c r="I247" s="5" t="s">
        <v>17</v>
      </c>
      <c r="J247" s="4"/>
      <c r="K247" s="4"/>
      <c r="L247" s="30" t="s">
        <v>18</v>
      </c>
    </row>
    <row r="248" spans="1:12" s="28" customFormat="1" ht="25.5" customHeight="1" x14ac:dyDescent="0.2">
      <c r="A248" s="29" t="s">
        <v>449</v>
      </c>
      <c r="B248" s="14">
        <v>6650</v>
      </c>
      <c r="C248" s="13" t="s">
        <v>456</v>
      </c>
      <c r="D248" s="13" t="s">
        <v>593</v>
      </c>
      <c r="E248" s="18">
        <v>43487</v>
      </c>
      <c r="F248" s="18" t="s">
        <v>594</v>
      </c>
      <c r="G248" s="16" t="s">
        <v>444</v>
      </c>
      <c r="H248" s="23">
        <v>0</v>
      </c>
      <c r="I248" s="5" t="s">
        <v>17</v>
      </c>
      <c r="J248" s="4"/>
      <c r="K248" s="4"/>
      <c r="L248" s="30" t="s">
        <v>18</v>
      </c>
    </row>
    <row r="249" spans="1:12" s="28" customFormat="1" ht="25.5" customHeight="1" x14ac:dyDescent="0.2">
      <c r="A249" s="29" t="s">
        <v>449</v>
      </c>
      <c r="B249" s="14">
        <v>6651</v>
      </c>
      <c r="C249" s="13" t="s">
        <v>595</v>
      </c>
      <c r="D249" s="13" t="s">
        <v>596</v>
      </c>
      <c r="E249" s="18">
        <v>43495</v>
      </c>
      <c r="F249" s="18" t="s">
        <v>597</v>
      </c>
      <c r="G249" s="3" t="s">
        <v>402</v>
      </c>
      <c r="H249" s="23">
        <v>3627</v>
      </c>
      <c r="I249" s="5" t="s">
        <v>17</v>
      </c>
      <c r="J249" s="4"/>
      <c r="K249" s="4"/>
      <c r="L249" s="30" t="s">
        <v>18</v>
      </c>
    </row>
    <row r="250" spans="1:12" s="28" customFormat="1" ht="25.5" customHeight="1" x14ac:dyDescent="0.2">
      <c r="A250" s="29" t="s">
        <v>318</v>
      </c>
      <c r="B250" s="14">
        <v>6652</v>
      </c>
      <c r="C250" s="13" t="s">
        <v>598</v>
      </c>
      <c r="D250" s="13" t="s">
        <v>599</v>
      </c>
      <c r="E250" s="18">
        <v>43497</v>
      </c>
      <c r="F250" s="18" t="s">
        <v>600</v>
      </c>
      <c r="G250" s="16">
        <v>43521</v>
      </c>
      <c r="H250" s="23">
        <v>2000</v>
      </c>
      <c r="I250" s="5" t="s">
        <v>17</v>
      </c>
      <c r="J250" s="4"/>
      <c r="K250" s="4"/>
      <c r="L250" s="30" t="s">
        <v>18</v>
      </c>
    </row>
    <row r="251" spans="1:12" s="28" customFormat="1" ht="38.25" customHeight="1" x14ac:dyDescent="0.2">
      <c r="A251" s="29" t="s">
        <v>601</v>
      </c>
      <c r="B251" s="14">
        <v>6653</v>
      </c>
      <c r="C251" s="13" t="s">
        <v>602</v>
      </c>
      <c r="D251" s="13" t="s">
        <v>603</v>
      </c>
      <c r="E251" s="18">
        <v>43496</v>
      </c>
      <c r="F251" s="18" t="s">
        <v>604</v>
      </c>
      <c r="G251" s="16" t="s">
        <v>444</v>
      </c>
      <c r="H251" s="23">
        <v>32696</v>
      </c>
      <c r="I251" s="5" t="s">
        <v>17</v>
      </c>
      <c r="J251" s="4"/>
      <c r="K251" s="4"/>
      <c r="L251" s="30" t="s">
        <v>18</v>
      </c>
    </row>
    <row r="252" spans="1:12" s="28" customFormat="1" ht="12.75" customHeight="1" x14ac:dyDescent="0.2">
      <c r="A252" s="29" t="s">
        <v>429</v>
      </c>
      <c r="B252" s="14">
        <v>6654</v>
      </c>
      <c r="C252" s="13" t="s">
        <v>481</v>
      </c>
      <c r="D252" s="13" t="s">
        <v>605</v>
      </c>
      <c r="E252" s="18">
        <v>43481</v>
      </c>
      <c r="F252" s="18" t="s">
        <v>606</v>
      </c>
      <c r="G252" s="16" t="s">
        <v>322</v>
      </c>
      <c r="H252" s="23">
        <v>9556.61</v>
      </c>
      <c r="I252" s="5" t="s">
        <v>17</v>
      </c>
      <c r="J252" s="4"/>
      <c r="K252" s="4"/>
      <c r="L252" s="30" t="s">
        <v>18</v>
      </c>
    </row>
    <row r="253" spans="1:12" s="28" customFormat="1" ht="25.5" customHeight="1" x14ac:dyDescent="0.2">
      <c r="A253" s="29" t="s">
        <v>429</v>
      </c>
      <c r="B253" s="14">
        <v>6655</v>
      </c>
      <c r="C253" s="13" t="s">
        <v>523</v>
      </c>
      <c r="D253" s="13" t="s">
        <v>607</v>
      </c>
      <c r="E253" s="18">
        <v>43455</v>
      </c>
      <c r="F253" s="18" t="s">
        <v>608</v>
      </c>
      <c r="G253" s="16" t="s">
        <v>322</v>
      </c>
      <c r="H253" s="23">
        <v>1627.41</v>
      </c>
      <c r="I253" s="5" t="s">
        <v>17</v>
      </c>
      <c r="J253" s="4"/>
      <c r="K253" s="4"/>
      <c r="L253" s="30" t="s">
        <v>18</v>
      </c>
    </row>
    <row r="254" spans="1:12" s="28" customFormat="1" ht="38.25" customHeight="1" x14ac:dyDescent="0.2">
      <c r="A254" s="29" t="s">
        <v>192</v>
      </c>
      <c r="B254" s="14">
        <v>6656</v>
      </c>
      <c r="C254" s="13" t="s">
        <v>295</v>
      </c>
      <c r="D254" s="13" t="s">
        <v>296</v>
      </c>
      <c r="E254" s="18">
        <v>43516</v>
      </c>
      <c r="F254" s="18" t="s">
        <v>609</v>
      </c>
      <c r="G254" s="3" t="s">
        <v>39</v>
      </c>
      <c r="H254" s="23">
        <v>1068</v>
      </c>
      <c r="I254" s="5" t="s">
        <v>17</v>
      </c>
      <c r="J254" s="4"/>
      <c r="K254" s="4"/>
      <c r="L254" s="30" t="s">
        <v>18</v>
      </c>
    </row>
    <row r="255" spans="1:12" s="28" customFormat="1" ht="25.5" customHeight="1" x14ac:dyDescent="0.2">
      <c r="A255" s="29" t="s">
        <v>318</v>
      </c>
      <c r="B255" s="14">
        <v>6657</v>
      </c>
      <c r="C255" s="13" t="s">
        <v>610</v>
      </c>
      <c r="D255" s="13" t="s">
        <v>611</v>
      </c>
      <c r="E255" s="18">
        <v>43522</v>
      </c>
      <c r="F255" s="18">
        <v>43518</v>
      </c>
      <c r="G255" s="3" t="s">
        <v>49</v>
      </c>
      <c r="H255" s="23">
        <v>1500</v>
      </c>
      <c r="I255" s="5" t="s">
        <v>17</v>
      </c>
      <c r="J255" s="4"/>
      <c r="K255" s="4"/>
      <c r="L255" s="30" t="s">
        <v>18</v>
      </c>
    </row>
    <row r="256" spans="1:12" s="28" customFormat="1" ht="25.5" customHeight="1" x14ac:dyDescent="0.2">
      <c r="A256" s="29" t="s">
        <v>318</v>
      </c>
      <c r="B256" s="14">
        <v>6658</v>
      </c>
      <c r="C256" s="13" t="s">
        <v>612</v>
      </c>
      <c r="D256" s="13" t="s">
        <v>611</v>
      </c>
      <c r="E256" s="18">
        <v>43516</v>
      </c>
      <c r="F256" s="18">
        <v>43517</v>
      </c>
      <c r="G256" s="16">
        <v>43515</v>
      </c>
      <c r="H256" s="23">
        <v>4181.79</v>
      </c>
      <c r="I256" s="5" t="s">
        <v>17</v>
      </c>
      <c r="J256" s="4"/>
      <c r="K256" s="4"/>
      <c r="L256" s="30" t="s">
        <v>18</v>
      </c>
    </row>
    <row r="257" spans="1:12" s="28" customFormat="1" ht="25.5" customHeight="1" x14ac:dyDescent="0.2">
      <c r="A257" s="29" t="s">
        <v>528</v>
      </c>
      <c r="B257" s="14">
        <v>6659</v>
      </c>
      <c r="C257" s="13" t="s">
        <v>613</v>
      </c>
      <c r="D257" s="13" t="s">
        <v>611</v>
      </c>
      <c r="E257" s="18">
        <v>43516</v>
      </c>
      <c r="F257" s="18">
        <v>43516</v>
      </c>
      <c r="G257" s="16">
        <v>43521</v>
      </c>
      <c r="H257" s="23">
        <v>1310.4000000000001</v>
      </c>
      <c r="I257" s="5" t="s">
        <v>17</v>
      </c>
      <c r="J257" s="4"/>
      <c r="K257" s="4"/>
      <c r="L257" s="30" t="s">
        <v>18</v>
      </c>
    </row>
    <row r="258" spans="1:12" s="28" customFormat="1" ht="25.5" customHeight="1" x14ac:dyDescent="0.2">
      <c r="A258" s="29" t="s">
        <v>528</v>
      </c>
      <c r="B258" s="14">
        <v>6660</v>
      </c>
      <c r="C258" s="13" t="s">
        <v>614</v>
      </c>
      <c r="D258" s="13" t="s">
        <v>611</v>
      </c>
      <c r="E258" s="18">
        <v>43516</v>
      </c>
      <c r="F258" s="18">
        <v>43516</v>
      </c>
      <c r="G258" s="16">
        <v>43521</v>
      </c>
      <c r="H258" s="23">
        <v>1530</v>
      </c>
      <c r="I258" s="5" t="s">
        <v>17</v>
      </c>
      <c r="J258" s="4"/>
      <c r="K258" s="4"/>
      <c r="L258" s="30" t="s">
        <v>18</v>
      </c>
    </row>
    <row r="259" spans="1:12" s="28" customFormat="1" ht="25.5" customHeight="1" x14ac:dyDescent="0.2">
      <c r="A259" s="29" t="s">
        <v>192</v>
      </c>
      <c r="B259" s="14">
        <v>6661</v>
      </c>
      <c r="C259" s="13" t="s">
        <v>298</v>
      </c>
      <c r="D259" s="13" t="s">
        <v>299</v>
      </c>
      <c r="E259" s="18">
        <v>43516</v>
      </c>
      <c r="F259" s="18" t="s">
        <v>615</v>
      </c>
      <c r="G259" s="3" t="s">
        <v>49</v>
      </c>
      <c r="H259" s="23">
        <v>2150</v>
      </c>
      <c r="I259" s="5" t="s">
        <v>17</v>
      </c>
      <c r="J259" s="4"/>
      <c r="K259" s="4"/>
      <c r="L259" s="30" t="s">
        <v>18</v>
      </c>
    </row>
    <row r="260" spans="1:12" s="28" customFormat="1" ht="25.5" customHeight="1" x14ac:dyDescent="0.2">
      <c r="A260" s="29" t="s">
        <v>318</v>
      </c>
      <c r="B260" s="14">
        <v>6663</v>
      </c>
      <c r="C260" s="13" t="s">
        <v>616</v>
      </c>
      <c r="D260" s="13" t="s">
        <v>611</v>
      </c>
      <c r="E260" s="18">
        <v>43517</v>
      </c>
      <c r="F260" s="18">
        <v>43518</v>
      </c>
      <c r="G260" s="16">
        <v>43527</v>
      </c>
      <c r="H260" s="23">
        <v>0</v>
      </c>
      <c r="I260" s="5" t="s">
        <v>17</v>
      </c>
      <c r="J260" s="4"/>
      <c r="K260" s="4"/>
      <c r="L260" s="30" t="s">
        <v>18</v>
      </c>
    </row>
    <row r="261" spans="1:12" s="28" customFormat="1" ht="25.5" customHeight="1" x14ac:dyDescent="0.2">
      <c r="A261" s="29" t="s">
        <v>19</v>
      </c>
      <c r="B261" s="14">
        <v>6664</v>
      </c>
      <c r="C261" s="13" t="s">
        <v>617</v>
      </c>
      <c r="D261" s="13" t="s">
        <v>485</v>
      </c>
      <c r="E261" s="18">
        <v>43369</v>
      </c>
      <c r="F261" s="18" t="s">
        <v>618</v>
      </c>
      <c r="G261" s="3" t="s">
        <v>30</v>
      </c>
      <c r="H261" s="23">
        <v>0</v>
      </c>
      <c r="I261" s="5" t="s">
        <v>17</v>
      </c>
      <c r="J261" s="4"/>
      <c r="K261" s="4"/>
      <c r="L261" s="30" t="s">
        <v>18</v>
      </c>
    </row>
    <row r="262" spans="1:12" s="28" customFormat="1" ht="25.5" customHeight="1" x14ac:dyDescent="0.2">
      <c r="A262" s="29" t="s">
        <v>318</v>
      </c>
      <c r="B262" s="14">
        <v>6666</v>
      </c>
      <c r="C262" s="13" t="s">
        <v>619</v>
      </c>
      <c r="D262" s="13" t="s">
        <v>611</v>
      </c>
      <c r="E262" s="18">
        <v>43516</v>
      </c>
      <c r="F262" s="18">
        <v>43517</v>
      </c>
      <c r="G262" s="16">
        <v>43521</v>
      </c>
      <c r="H262" s="23">
        <v>1000</v>
      </c>
      <c r="I262" s="5" t="s">
        <v>17</v>
      </c>
      <c r="J262" s="4"/>
      <c r="K262" s="4"/>
      <c r="L262" s="30" t="s">
        <v>18</v>
      </c>
    </row>
    <row r="263" spans="1:12" s="28" customFormat="1" ht="12.75" customHeight="1" x14ac:dyDescent="0.2">
      <c r="A263" s="29" t="s">
        <v>407</v>
      </c>
      <c r="B263" s="14">
        <v>6667</v>
      </c>
      <c r="C263" s="13" t="s">
        <v>620</v>
      </c>
      <c r="D263" s="13" t="s">
        <v>409</v>
      </c>
      <c r="E263" s="18">
        <v>43516</v>
      </c>
      <c r="F263" s="18" t="s">
        <v>621</v>
      </c>
      <c r="G263" s="3" t="s">
        <v>49</v>
      </c>
      <c r="H263" s="23">
        <v>19473.97</v>
      </c>
      <c r="I263" s="5" t="s">
        <v>17</v>
      </c>
      <c r="J263" s="4"/>
      <c r="K263" s="4"/>
      <c r="L263" s="30" t="s">
        <v>18</v>
      </c>
    </row>
    <row r="264" spans="1:12" s="28" customFormat="1" ht="25.5" customHeight="1" x14ac:dyDescent="0.2">
      <c r="A264" s="29" t="s">
        <v>586</v>
      </c>
      <c r="B264" s="14">
        <v>6668</v>
      </c>
      <c r="C264" s="13" t="s">
        <v>622</v>
      </c>
      <c r="D264" s="13" t="s">
        <v>623</v>
      </c>
      <c r="E264" s="18">
        <v>43514</v>
      </c>
      <c r="F264" s="18" t="s">
        <v>624</v>
      </c>
      <c r="G264" s="3" t="s">
        <v>39</v>
      </c>
      <c r="H264" s="23">
        <v>3184</v>
      </c>
      <c r="I264" s="5" t="s">
        <v>17</v>
      </c>
      <c r="J264" s="4"/>
      <c r="K264" s="4"/>
      <c r="L264" s="30" t="s">
        <v>18</v>
      </c>
    </row>
    <row r="265" spans="1:12" s="28" customFormat="1" ht="25.5" customHeight="1" x14ac:dyDescent="0.2">
      <c r="A265" s="29" t="s">
        <v>214</v>
      </c>
      <c r="B265" s="14">
        <v>6669</v>
      </c>
      <c r="C265" s="13" t="s">
        <v>625</v>
      </c>
      <c r="D265" s="13" t="s">
        <v>216</v>
      </c>
      <c r="E265" s="18">
        <v>43524</v>
      </c>
      <c r="F265" s="18" t="s">
        <v>626</v>
      </c>
      <c r="G265" s="3" t="s">
        <v>49</v>
      </c>
      <c r="H265" s="23">
        <v>1100</v>
      </c>
      <c r="I265" s="5" t="s">
        <v>17</v>
      </c>
      <c r="J265" s="4"/>
      <c r="K265" s="4"/>
      <c r="L265" s="30" t="s">
        <v>18</v>
      </c>
    </row>
    <row r="266" spans="1:12" s="28" customFormat="1" ht="25.5" customHeight="1" x14ac:dyDescent="0.2">
      <c r="A266" s="29" t="s">
        <v>318</v>
      </c>
      <c r="B266" s="14">
        <v>6671</v>
      </c>
      <c r="C266" s="13" t="s">
        <v>627</v>
      </c>
      <c r="D266" s="13" t="s">
        <v>611</v>
      </c>
      <c r="E266" s="18">
        <v>43516</v>
      </c>
      <c r="F266" s="18">
        <v>43518</v>
      </c>
      <c r="G266" s="16">
        <v>43532</v>
      </c>
      <c r="H266" s="23">
        <v>1500</v>
      </c>
      <c r="I266" s="5" t="s">
        <v>17</v>
      </c>
      <c r="J266" s="4"/>
      <c r="K266" s="4"/>
      <c r="L266" s="30" t="s">
        <v>18</v>
      </c>
    </row>
    <row r="267" spans="1:12" s="28" customFormat="1" ht="25.5" customHeight="1" x14ac:dyDescent="0.2">
      <c r="A267" s="29" t="s">
        <v>210</v>
      </c>
      <c r="B267" s="14">
        <v>6672</v>
      </c>
      <c r="C267" s="13" t="s">
        <v>244</v>
      </c>
      <c r="D267" s="13" t="s">
        <v>245</v>
      </c>
      <c r="E267" s="18">
        <v>43514</v>
      </c>
      <c r="F267" s="18" t="s">
        <v>626</v>
      </c>
      <c r="G267" s="3" t="s">
        <v>30</v>
      </c>
      <c r="H267" s="23">
        <v>21803.599999999999</v>
      </c>
      <c r="I267" s="5" t="s">
        <v>17</v>
      </c>
      <c r="J267" s="4"/>
      <c r="K267" s="4"/>
      <c r="L267" s="30" t="s">
        <v>18</v>
      </c>
    </row>
    <row r="268" spans="1:12" s="28" customFormat="1" ht="25.5" customHeight="1" x14ac:dyDescent="0.2">
      <c r="A268" s="29" t="s">
        <v>12</v>
      </c>
      <c r="B268" s="14">
        <v>6673</v>
      </c>
      <c r="C268" s="13" t="s">
        <v>628</v>
      </c>
      <c r="D268" s="13" t="s">
        <v>629</v>
      </c>
      <c r="E268" s="18">
        <v>43523</v>
      </c>
      <c r="F268" s="18" t="s">
        <v>630</v>
      </c>
      <c r="G268" s="16" t="s">
        <v>386</v>
      </c>
      <c r="H268" s="23">
        <v>13390</v>
      </c>
      <c r="I268" s="5" t="s">
        <v>17</v>
      </c>
      <c r="J268" s="4"/>
      <c r="K268" s="4"/>
      <c r="L268" s="30" t="s">
        <v>18</v>
      </c>
    </row>
    <row r="269" spans="1:12" s="28" customFormat="1" ht="25.5" customHeight="1" x14ac:dyDescent="0.2">
      <c r="A269" s="29" t="s">
        <v>19</v>
      </c>
      <c r="B269" s="14">
        <v>6674</v>
      </c>
      <c r="C269" s="13" t="s">
        <v>445</v>
      </c>
      <c r="D269" s="13" t="s">
        <v>446</v>
      </c>
      <c r="E269" s="18">
        <v>43525</v>
      </c>
      <c r="F269" s="18" t="s">
        <v>631</v>
      </c>
      <c r="G269" s="16" t="s">
        <v>632</v>
      </c>
      <c r="H269" s="23">
        <v>11500</v>
      </c>
      <c r="I269" s="5" t="s">
        <v>17</v>
      </c>
      <c r="J269" s="4"/>
      <c r="K269" s="4"/>
      <c r="L269" s="30" t="s">
        <v>18</v>
      </c>
    </row>
    <row r="270" spans="1:12" s="28" customFormat="1" ht="25.5" customHeight="1" x14ac:dyDescent="0.2">
      <c r="A270" s="29" t="s">
        <v>46</v>
      </c>
      <c r="B270" s="14">
        <v>6676</v>
      </c>
      <c r="C270" s="13" t="s">
        <v>287</v>
      </c>
      <c r="D270" s="13" t="s">
        <v>288</v>
      </c>
      <c r="E270" s="18">
        <v>43593</v>
      </c>
      <c r="F270" s="18" t="s">
        <v>633</v>
      </c>
      <c r="G270" s="3" t="s">
        <v>22</v>
      </c>
      <c r="H270" s="23">
        <v>8960</v>
      </c>
      <c r="I270" s="5" t="s">
        <v>17</v>
      </c>
      <c r="J270" s="4"/>
      <c r="K270" s="4"/>
      <c r="L270" s="30" t="s">
        <v>18</v>
      </c>
    </row>
    <row r="271" spans="1:12" s="28" customFormat="1" ht="25.5" customHeight="1" x14ac:dyDescent="0.2">
      <c r="A271" s="29" t="s">
        <v>12</v>
      </c>
      <c r="B271" s="14">
        <v>6677</v>
      </c>
      <c r="C271" s="13" t="s">
        <v>196</v>
      </c>
      <c r="D271" s="13" t="s">
        <v>197</v>
      </c>
      <c r="E271" s="18">
        <v>43567</v>
      </c>
      <c r="F271" s="18" t="s">
        <v>634</v>
      </c>
      <c r="G271" s="3" t="s">
        <v>49</v>
      </c>
      <c r="H271" s="23">
        <v>1227</v>
      </c>
      <c r="I271" s="5" t="s">
        <v>17</v>
      </c>
      <c r="J271" s="4"/>
      <c r="K271" s="4"/>
      <c r="L271" s="30" t="s">
        <v>18</v>
      </c>
    </row>
    <row r="272" spans="1:12" s="28" customFormat="1" ht="25.5" customHeight="1" x14ac:dyDescent="0.2">
      <c r="A272" s="29" t="s">
        <v>46</v>
      </c>
      <c r="B272" s="14">
        <v>6678</v>
      </c>
      <c r="C272" s="13" t="s">
        <v>319</v>
      </c>
      <c r="D272" s="13" t="s">
        <v>320</v>
      </c>
      <c r="E272" s="18">
        <v>43538</v>
      </c>
      <c r="F272" s="18" t="s">
        <v>635</v>
      </c>
      <c r="G272" s="16" t="s">
        <v>322</v>
      </c>
      <c r="H272" s="23">
        <v>949</v>
      </c>
      <c r="I272" s="5" t="s">
        <v>17</v>
      </c>
      <c r="J272" s="4"/>
      <c r="K272" s="4"/>
      <c r="L272" s="30" t="s">
        <v>18</v>
      </c>
    </row>
    <row r="273" spans="1:12" s="28" customFormat="1" ht="38.25" customHeight="1" x14ac:dyDescent="0.2">
      <c r="A273" s="29" t="s">
        <v>586</v>
      </c>
      <c r="B273" s="14">
        <v>6680</v>
      </c>
      <c r="C273" s="13" t="s">
        <v>636</v>
      </c>
      <c r="D273" s="13" t="s">
        <v>637</v>
      </c>
      <c r="E273" s="18">
        <v>43542</v>
      </c>
      <c r="F273" s="18" t="s">
        <v>638</v>
      </c>
      <c r="G273" s="16" t="s">
        <v>444</v>
      </c>
      <c r="H273" s="23">
        <v>3200</v>
      </c>
      <c r="I273" s="5" t="s">
        <v>17</v>
      </c>
      <c r="J273" s="4"/>
      <c r="K273" s="4"/>
      <c r="L273" s="30" t="s">
        <v>18</v>
      </c>
    </row>
    <row r="274" spans="1:12" s="28" customFormat="1" ht="25.5" customHeight="1" x14ac:dyDescent="0.2">
      <c r="A274" s="29" t="s">
        <v>586</v>
      </c>
      <c r="B274" s="14">
        <v>6681</v>
      </c>
      <c r="C274" s="13" t="s">
        <v>639</v>
      </c>
      <c r="D274" s="13" t="s">
        <v>185</v>
      </c>
      <c r="E274" s="18">
        <v>43567</v>
      </c>
      <c r="F274" s="18" t="s">
        <v>640</v>
      </c>
      <c r="G274" s="3" t="s">
        <v>49</v>
      </c>
      <c r="H274" s="23">
        <v>3960</v>
      </c>
      <c r="I274" s="5" t="s">
        <v>17</v>
      </c>
      <c r="J274" s="4"/>
      <c r="K274" s="4"/>
      <c r="L274" s="30" t="s">
        <v>18</v>
      </c>
    </row>
    <row r="275" spans="1:12" s="28" customFormat="1" ht="25.5" customHeight="1" x14ac:dyDescent="0.2">
      <c r="A275" s="29" t="s">
        <v>586</v>
      </c>
      <c r="B275" s="14">
        <v>6683</v>
      </c>
      <c r="C275" s="13" t="s">
        <v>178</v>
      </c>
      <c r="D275" s="13" t="s">
        <v>179</v>
      </c>
      <c r="E275" s="18">
        <v>43562</v>
      </c>
      <c r="F275" s="18" t="s">
        <v>641</v>
      </c>
      <c r="G275" s="3" t="s">
        <v>22</v>
      </c>
      <c r="H275" s="23">
        <v>6350</v>
      </c>
      <c r="I275" s="5" t="s">
        <v>17</v>
      </c>
      <c r="J275" s="4"/>
      <c r="K275" s="4"/>
      <c r="L275" s="30" t="s">
        <v>18</v>
      </c>
    </row>
    <row r="276" spans="1:12" s="28" customFormat="1" ht="25.5" customHeight="1" x14ac:dyDescent="0.2">
      <c r="A276" s="29" t="s">
        <v>46</v>
      </c>
      <c r="B276" s="14">
        <v>6684</v>
      </c>
      <c r="C276" s="13" t="s">
        <v>642</v>
      </c>
      <c r="D276" s="13" t="s">
        <v>316</v>
      </c>
      <c r="E276" s="18">
        <v>43563</v>
      </c>
      <c r="F276" s="18" t="s">
        <v>643</v>
      </c>
      <c r="G276" s="3" t="s">
        <v>49</v>
      </c>
      <c r="H276" s="23">
        <v>14904</v>
      </c>
      <c r="I276" s="5" t="s">
        <v>17</v>
      </c>
      <c r="J276" s="4"/>
      <c r="K276" s="4"/>
      <c r="L276" s="30" t="s">
        <v>18</v>
      </c>
    </row>
    <row r="277" spans="1:12" s="28" customFormat="1" ht="38.25" customHeight="1" x14ac:dyDescent="0.2">
      <c r="A277" s="29" t="s">
        <v>586</v>
      </c>
      <c r="B277" s="14">
        <v>6686</v>
      </c>
      <c r="C277" s="13" t="s">
        <v>644</v>
      </c>
      <c r="D277" s="13" t="s">
        <v>645</v>
      </c>
      <c r="E277" s="18">
        <v>43563</v>
      </c>
      <c r="F277" s="18">
        <v>43549</v>
      </c>
      <c r="G277" s="16" t="s">
        <v>444</v>
      </c>
      <c r="H277" s="23">
        <v>1040</v>
      </c>
      <c r="I277" s="5" t="s">
        <v>17</v>
      </c>
      <c r="J277" s="4"/>
      <c r="K277" s="4"/>
      <c r="L277" s="30" t="s">
        <v>18</v>
      </c>
    </row>
    <row r="278" spans="1:12" s="28" customFormat="1" ht="25.5" customHeight="1" x14ac:dyDescent="0.2">
      <c r="A278" s="29" t="s">
        <v>449</v>
      </c>
      <c r="B278" s="14">
        <v>6687</v>
      </c>
      <c r="C278" s="13" t="s">
        <v>646</v>
      </c>
      <c r="D278" s="13" t="s">
        <v>647</v>
      </c>
      <c r="E278" s="18">
        <v>43213</v>
      </c>
      <c r="F278" s="18" t="s">
        <v>648</v>
      </c>
      <c r="G278" s="16" t="s">
        <v>444</v>
      </c>
      <c r="H278" s="23">
        <v>2310</v>
      </c>
      <c r="I278" s="5" t="s">
        <v>17</v>
      </c>
      <c r="J278" s="4"/>
      <c r="K278" s="4"/>
      <c r="L278" s="30" t="s">
        <v>18</v>
      </c>
    </row>
    <row r="279" spans="1:12" s="28" customFormat="1" ht="25.5" customHeight="1" x14ac:dyDescent="0.2">
      <c r="A279" s="29" t="s">
        <v>210</v>
      </c>
      <c r="B279" s="14">
        <v>6688</v>
      </c>
      <c r="C279" s="13" t="s">
        <v>312</v>
      </c>
      <c r="D279" s="13" t="s">
        <v>649</v>
      </c>
      <c r="E279" s="18">
        <v>43563</v>
      </c>
      <c r="F279" s="18" t="s">
        <v>650</v>
      </c>
      <c r="G279" s="3" t="s">
        <v>30</v>
      </c>
      <c r="H279" s="23">
        <v>17600</v>
      </c>
      <c r="I279" s="5" t="s">
        <v>17</v>
      </c>
      <c r="J279" s="4"/>
      <c r="K279" s="4"/>
      <c r="L279" s="30" t="s">
        <v>18</v>
      </c>
    </row>
    <row r="280" spans="1:12" s="28" customFormat="1" ht="25.5" customHeight="1" x14ac:dyDescent="0.2">
      <c r="A280" s="29" t="s">
        <v>449</v>
      </c>
      <c r="B280" s="14">
        <v>6689</v>
      </c>
      <c r="C280" s="13" t="s">
        <v>651</v>
      </c>
      <c r="D280" s="13" t="s">
        <v>652</v>
      </c>
      <c r="E280" s="18">
        <v>43549</v>
      </c>
      <c r="F280" s="18" t="s">
        <v>653</v>
      </c>
      <c r="G280" s="16" t="s">
        <v>293</v>
      </c>
      <c r="H280" s="23">
        <v>2286.84</v>
      </c>
      <c r="I280" s="5" t="s">
        <v>17</v>
      </c>
      <c r="J280" s="4"/>
      <c r="K280" s="4"/>
      <c r="L280" s="30" t="s">
        <v>18</v>
      </c>
    </row>
    <row r="281" spans="1:12" s="28" customFormat="1" ht="38.25" customHeight="1" x14ac:dyDescent="0.2">
      <c r="A281" s="29" t="s">
        <v>318</v>
      </c>
      <c r="B281" s="14">
        <v>6690</v>
      </c>
      <c r="C281" s="13" t="s">
        <v>654</v>
      </c>
      <c r="D281" s="13" t="s">
        <v>655</v>
      </c>
      <c r="E281" s="18">
        <v>43628</v>
      </c>
      <c r="F281" s="18">
        <v>43634</v>
      </c>
      <c r="G281" s="16">
        <v>43634</v>
      </c>
      <c r="H281" s="23">
        <v>7000</v>
      </c>
      <c r="I281" s="5" t="s">
        <v>17</v>
      </c>
      <c r="J281" s="4"/>
      <c r="K281" s="4"/>
      <c r="L281" s="30" t="s">
        <v>18</v>
      </c>
    </row>
    <row r="282" spans="1:12" s="28" customFormat="1" ht="38.25" customHeight="1" x14ac:dyDescent="0.2">
      <c r="A282" s="29" t="s">
        <v>19</v>
      </c>
      <c r="B282" s="14">
        <v>6691</v>
      </c>
      <c r="C282" s="13" t="s">
        <v>656</v>
      </c>
      <c r="D282" s="13" t="s">
        <v>657</v>
      </c>
      <c r="E282" s="18">
        <v>43558</v>
      </c>
      <c r="F282" s="18" t="s">
        <v>658</v>
      </c>
      <c r="G282" s="16">
        <v>43575</v>
      </c>
      <c r="H282" s="23">
        <v>76735.649999999994</v>
      </c>
      <c r="I282" s="5" t="s">
        <v>17</v>
      </c>
      <c r="J282" s="4"/>
      <c r="K282" s="4"/>
      <c r="L282" s="30" t="s">
        <v>18</v>
      </c>
    </row>
    <row r="283" spans="1:12" s="28" customFormat="1" ht="38.25" customHeight="1" x14ac:dyDescent="0.2">
      <c r="A283" s="29" t="s">
        <v>168</v>
      </c>
      <c r="B283" s="14">
        <v>6692</v>
      </c>
      <c r="C283" s="13" t="s">
        <v>219</v>
      </c>
      <c r="D283" s="13" t="s">
        <v>659</v>
      </c>
      <c r="E283" s="18">
        <v>43559</v>
      </c>
      <c r="F283" s="18">
        <v>43634</v>
      </c>
      <c r="G283" s="16" t="s">
        <v>191</v>
      </c>
      <c r="H283" s="23">
        <v>1100</v>
      </c>
      <c r="I283" s="5" t="s">
        <v>17</v>
      </c>
      <c r="J283" s="4"/>
      <c r="K283" s="4"/>
      <c r="L283" s="30" t="s">
        <v>18</v>
      </c>
    </row>
    <row r="284" spans="1:12" s="28" customFormat="1" ht="25.5" customHeight="1" x14ac:dyDescent="0.2">
      <c r="A284" s="29" t="s">
        <v>318</v>
      </c>
      <c r="B284" s="14">
        <v>6693</v>
      </c>
      <c r="C284" s="13" t="s">
        <v>319</v>
      </c>
      <c r="D284" s="13" t="s">
        <v>334</v>
      </c>
      <c r="E284" s="18">
        <v>43576</v>
      </c>
      <c r="F284" s="18" t="s">
        <v>660</v>
      </c>
      <c r="G284" s="16" t="s">
        <v>322</v>
      </c>
      <c r="H284" s="23">
        <v>949</v>
      </c>
      <c r="I284" s="5" t="s">
        <v>17</v>
      </c>
      <c r="J284" s="4"/>
      <c r="K284" s="4"/>
      <c r="L284" s="30" t="s">
        <v>18</v>
      </c>
    </row>
    <row r="285" spans="1:12" s="28" customFormat="1" ht="25.5" customHeight="1" x14ac:dyDescent="0.2">
      <c r="A285" s="29" t="s">
        <v>318</v>
      </c>
      <c r="B285" s="14">
        <v>6694</v>
      </c>
      <c r="C285" s="13" t="s">
        <v>475</v>
      </c>
      <c r="D285" s="13" t="s">
        <v>473</v>
      </c>
      <c r="E285" s="18">
        <v>43578</v>
      </c>
      <c r="F285" s="18" t="s">
        <v>661</v>
      </c>
      <c r="G285" s="3" t="s">
        <v>30</v>
      </c>
      <c r="H285" s="23">
        <v>0</v>
      </c>
      <c r="I285" s="5" t="s">
        <v>17</v>
      </c>
      <c r="J285" s="4"/>
      <c r="K285" s="4"/>
      <c r="L285" s="30" t="s">
        <v>18</v>
      </c>
    </row>
    <row r="286" spans="1:12" s="28" customFormat="1" ht="25.5" customHeight="1" x14ac:dyDescent="0.2">
      <c r="A286" s="29" t="s">
        <v>318</v>
      </c>
      <c r="B286" s="14">
        <v>6695</v>
      </c>
      <c r="C286" s="13" t="s">
        <v>662</v>
      </c>
      <c r="D286" s="13" t="s">
        <v>663</v>
      </c>
      <c r="E286" s="18">
        <v>43598</v>
      </c>
      <c r="F286" s="18" t="s">
        <v>664</v>
      </c>
      <c r="G286" s="16">
        <v>43774</v>
      </c>
      <c r="H286" s="23">
        <v>5210</v>
      </c>
      <c r="I286" s="5" t="s">
        <v>17</v>
      </c>
      <c r="J286" s="4"/>
      <c r="K286" s="4"/>
      <c r="L286" s="30" t="s">
        <v>18</v>
      </c>
    </row>
    <row r="287" spans="1:12" s="28" customFormat="1" ht="25.5" customHeight="1" x14ac:dyDescent="0.2">
      <c r="A287" s="29" t="s">
        <v>449</v>
      </c>
      <c r="B287" s="14">
        <v>6697</v>
      </c>
      <c r="C287" s="13" t="s">
        <v>665</v>
      </c>
      <c r="D287" s="13" t="s">
        <v>666</v>
      </c>
      <c r="E287" s="18">
        <v>43578</v>
      </c>
      <c r="F287" s="18" t="s">
        <v>667</v>
      </c>
      <c r="G287" s="16" t="s">
        <v>293</v>
      </c>
      <c r="H287" s="23">
        <v>3974.61</v>
      </c>
      <c r="I287" s="5" t="s">
        <v>17</v>
      </c>
      <c r="J287" s="4"/>
      <c r="K287" s="4"/>
      <c r="L287" s="30" t="s">
        <v>18</v>
      </c>
    </row>
    <row r="288" spans="1:12" s="28" customFormat="1" ht="25.5" customHeight="1" x14ac:dyDescent="0.2">
      <c r="A288" s="29" t="s">
        <v>214</v>
      </c>
      <c r="B288" s="14">
        <v>6698</v>
      </c>
      <c r="C288" s="13" t="s">
        <v>668</v>
      </c>
      <c r="D288" s="13" t="s">
        <v>216</v>
      </c>
      <c r="E288" s="18">
        <v>43598</v>
      </c>
      <c r="F288" s="18" t="s">
        <v>669</v>
      </c>
      <c r="G288" s="3" t="s">
        <v>49</v>
      </c>
      <c r="H288" s="23">
        <v>6850</v>
      </c>
      <c r="I288" s="5" t="s">
        <v>17</v>
      </c>
      <c r="J288" s="4"/>
      <c r="K288" s="4"/>
      <c r="L288" s="30" t="s">
        <v>18</v>
      </c>
    </row>
    <row r="289" spans="1:12" s="28" customFormat="1" ht="25.5" customHeight="1" x14ac:dyDescent="0.2">
      <c r="A289" s="29" t="s">
        <v>19</v>
      </c>
      <c r="B289" s="14">
        <v>6699</v>
      </c>
      <c r="C289" s="13" t="s">
        <v>335</v>
      </c>
      <c r="D289" s="13" t="s">
        <v>336</v>
      </c>
      <c r="E289" s="18">
        <v>43598</v>
      </c>
      <c r="F289" s="18" t="s">
        <v>670</v>
      </c>
      <c r="G289" s="16">
        <v>43580</v>
      </c>
      <c r="H289" s="23">
        <v>2110</v>
      </c>
      <c r="I289" s="5" t="s">
        <v>17</v>
      </c>
      <c r="J289" s="4"/>
      <c r="K289" s="4"/>
      <c r="L289" s="30" t="s">
        <v>18</v>
      </c>
    </row>
    <row r="290" spans="1:12" s="28" customFormat="1" ht="25.5" customHeight="1" x14ac:dyDescent="0.2">
      <c r="A290" s="29" t="s">
        <v>12</v>
      </c>
      <c r="B290" s="14">
        <v>6700</v>
      </c>
      <c r="C290" s="13" t="s">
        <v>439</v>
      </c>
      <c r="D290" s="13" t="s">
        <v>440</v>
      </c>
      <c r="E290" s="18">
        <v>43579</v>
      </c>
      <c r="F290" s="18" t="s">
        <v>671</v>
      </c>
      <c r="G290" s="3" t="s">
        <v>49</v>
      </c>
      <c r="H290" s="23">
        <v>3213.28</v>
      </c>
      <c r="I290" s="5" t="s">
        <v>17</v>
      </c>
      <c r="J290" s="4"/>
      <c r="K290" s="4"/>
      <c r="L290" s="30" t="s">
        <v>18</v>
      </c>
    </row>
    <row r="291" spans="1:12" s="28" customFormat="1" ht="25.5" customHeight="1" x14ac:dyDescent="0.2">
      <c r="A291" s="29" t="s">
        <v>214</v>
      </c>
      <c r="B291" s="14">
        <v>6701</v>
      </c>
      <c r="C291" s="13" t="s">
        <v>672</v>
      </c>
      <c r="D291" s="13" t="s">
        <v>673</v>
      </c>
      <c r="E291" s="18">
        <v>43581</v>
      </c>
      <c r="F291" s="18" t="s">
        <v>674</v>
      </c>
      <c r="G291" s="16">
        <v>43600</v>
      </c>
      <c r="H291" s="23">
        <v>1050</v>
      </c>
      <c r="I291" s="5" t="s">
        <v>17</v>
      </c>
      <c r="J291" s="4"/>
      <c r="K291" s="4"/>
      <c r="L291" s="30" t="s">
        <v>18</v>
      </c>
    </row>
    <row r="292" spans="1:12" s="28" customFormat="1" ht="25.5" customHeight="1" x14ac:dyDescent="0.2">
      <c r="A292" s="29" t="s">
        <v>266</v>
      </c>
      <c r="B292" s="14">
        <v>6702</v>
      </c>
      <c r="C292" s="13" t="s">
        <v>267</v>
      </c>
      <c r="D292" s="13" t="s">
        <v>268</v>
      </c>
      <c r="E292" s="18">
        <v>43601</v>
      </c>
      <c r="F292" s="18" t="s">
        <v>675</v>
      </c>
      <c r="G292" s="3" t="s">
        <v>30</v>
      </c>
      <c r="H292" s="23">
        <v>2392</v>
      </c>
      <c r="I292" s="5" t="s">
        <v>17</v>
      </c>
      <c r="J292" s="4"/>
      <c r="K292" s="4"/>
      <c r="L292" s="30" t="s">
        <v>18</v>
      </c>
    </row>
    <row r="293" spans="1:12" s="28" customFormat="1" ht="25.5" customHeight="1" x14ac:dyDescent="0.2">
      <c r="A293" s="29" t="s">
        <v>318</v>
      </c>
      <c r="B293" s="14">
        <v>6703</v>
      </c>
      <c r="C293" s="13" t="s">
        <v>676</v>
      </c>
      <c r="D293" s="13" t="s">
        <v>677</v>
      </c>
      <c r="E293" s="18">
        <v>43591</v>
      </c>
      <c r="F293" s="18" t="s">
        <v>678</v>
      </c>
      <c r="G293" s="16">
        <v>43641</v>
      </c>
      <c r="H293" s="23">
        <v>860</v>
      </c>
      <c r="I293" s="5" t="s">
        <v>17</v>
      </c>
      <c r="J293" s="4"/>
      <c r="K293" s="4"/>
      <c r="L293" s="30" t="s">
        <v>18</v>
      </c>
    </row>
    <row r="294" spans="1:12" s="28" customFormat="1" ht="25.5" customHeight="1" x14ac:dyDescent="0.2">
      <c r="A294" s="29" t="s">
        <v>12</v>
      </c>
      <c r="B294" s="14">
        <v>6704</v>
      </c>
      <c r="C294" s="13" t="s">
        <v>679</v>
      </c>
      <c r="D294" s="13" t="s">
        <v>680</v>
      </c>
      <c r="E294" s="18">
        <v>43591</v>
      </c>
      <c r="F294" s="18" t="s">
        <v>681</v>
      </c>
      <c r="G294" s="3" t="s">
        <v>402</v>
      </c>
      <c r="H294" s="23">
        <v>0</v>
      </c>
      <c r="I294" s="5" t="s">
        <v>17</v>
      </c>
      <c r="J294" s="4"/>
      <c r="K294" s="4"/>
      <c r="L294" s="30" t="s">
        <v>18</v>
      </c>
    </row>
    <row r="295" spans="1:12" s="28" customFormat="1" ht="38.25" customHeight="1" x14ac:dyDescent="0.2">
      <c r="A295" s="29" t="s">
        <v>586</v>
      </c>
      <c r="B295" s="14">
        <v>6706</v>
      </c>
      <c r="C295" s="13" t="s">
        <v>682</v>
      </c>
      <c r="D295" s="13" t="s">
        <v>555</v>
      </c>
      <c r="E295" s="18">
        <v>43585</v>
      </c>
      <c r="F295" s="18" t="s">
        <v>683</v>
      </c>
      <c r="G295" s="16" t="s">
        <v>191</v>
      </c>
      <c r="H295" s="23">
        <v>350</v>
      </c>
      <c r="I295" s="5" t="s">
        <v>17</v>
      </c>
      <c r="J295" s="4"/>
      <c r="K295" s="4"/>
      <c r="L295" s="30" t="s">
        <v>18</v>
      </c>
    </row>
    <row r="296" spans="1:12" s="28" customFormat="1" ht="25.5" customHeight="1" x14ac:dyDescent="0.2">
      <c r="A296" s="29" t="s">
        <v>19</v>
      </c>
      <c r="B296" s="14">
        <v>6707</v>
      </c>
      <c r="C296" s="13" t="s">
        <v>684</v>
      </c>
      <c r="D296" s="13" t="s">
        <v>685</v>
      </c>
      <c r="E296" s="18">
        <v>43585</v>
      </c>
      <c r="F296" s="18" t="s">
        <v>669</v>
      </c>
      <c r="G296" s="16" t="s">
        <v>386</v>
      </c>
      <c r="H296" s="23">
        <v>0</v>
      </c>
      <c r="I296" s="5" t="s">
        <v>17</v>
      </c>
      <c r="J296" s="4"/>
      <c r="K296" s="4"/>
      <c r="L296" s="30" t="s">
        <v>18</v>
      </c>
    </row>
    <row r="297" spans="1:12" s="28" customFormat="1" ht="25.5" customHeight="1" x14ac:dyDescent="0.2">
      <c r="A297" s="29" t="s">
        <v>187</v>
      </c>
      <c r="B297" s="14">
        <v>6708</v>
      </c>
      <c r="C297" s="13" t="s">
        <v>188</v>
      </c>
      <c r="D297" s="13" t="s">
        <v>199</v>
      </c>
      <c r="E297" s="18">
        <v>43616</v>
      </c>
      <c r="F297" s="18" t="s">
        <v>686</v>
      </c>
      <c r="G297" s="3" t="s">
        <v>49</v>
      </c>
      <c r="H297" s="23">
        <v>24000</v>
      </c>
      <c r="I297" s="5" t="s">
        <v>17</v>
      </c>
      <c r="J297" s="4"/>
      <c r="K297" s="4"/>
      <c r="L297" s="30" t="s">
        <v>18</v>
      </c>
    </row>
    <row r="298" spans="1:12" s="28" customFormat="1" ht="25.5" customHeight="1" x14ac:dyDescent="0.2">
      <c r="A298" s="29" t="s">
        <v>187</v>
      </c>
      <c r="B298" s="14">
        <v>6709</v>
      </c>
      <c r="C298" s="13" t="s">
        <v>188</v>
      </c>
      <c r="D298" s="13" t="s">
        <v>189</v>
      </c>
      <c r="E298" s="18">
        <v>43616</v>
      </c>
      <c r="F298" s="18" t="s">
        <v>686</v>
      </c>
      <c r="G298" s="16" t="s">
        <v>191</v>
      </c>
      <c r="H298" s="23">
        <v>2770</v>
      </c>
      <c r="I298" s="5" t="s">
        <v>17</v>
      </c>
      <c r="J298" s="4">
        <v>2620.9699999999998</v>
      </c>
      <c r="K298" s="4"/>
      <c r="L298" s="30" t="s">
        <v>18</v>
      </c>
    </row>
    <row r="299" spans="1:12" s="28" customFormat="1" ht="25.5" customHeight="1" x14ac:dyDescent="0.2">
      <c r="A299" s="29" t="s">
        <v>67</v>
      </c>
      <c r="B299" s="14">
        <v>6710</v>
      </c>
      <c r="C299" s="13" t="s">
        <v>687</v>
      </c>
      <c r="D299" s="13" t="s">
        <v>688</v>
      </c>
      <c r="E299" s="18">
        <v>43586</v>
      </c>
      <c r="F299" s="18" t="s">
        <v>689</v>
      </c>
      <c r="G299" s="3" t="s">
        <v>30</v>
      </c>
      <c r="H299" s="23">
        <v>17600</v>
      </c>
      <c r="I299" s="5" t="s">
        <v>17</v>
      </c>
      <c r="J299" s="4"/>
      <c r="K299" s="4"/>
      <c r="L299" s="30" t="s">
        <v>18</v>
      </c>
    </row>
    <row r="300" spans="1:12" s="28" customFormat="1" ht="25.5" customHeight="1" x14ac:dyDescent="0.2">
      <c r="A300" s="29" t="s">
        <v>192</v>
      </c>
      <c r="B300" s="14">
        <v>6711</v>
      </c>
      <c r="C300" s="13" t="s">
        <v>193</v>
      </c>
      <c r="D300" s="13" t="s">
        <v>194</v>
      </c>
      <c r="E300" s="18">
        <v>43605</v>
      </c>
      <c r="F300" s="18" t="s">
        <v>690</v>
      </c>
      <c r="G300" s="3" t="s">
        <v>30</v>
      </c>
      <c r="H300" s="23">
        <v>7800</v>
      </c>
      <c r="I300" s="5" t="s">
        <v>17</v>
      </c>
      <c r="J300" s="4"/>
      <c r="K300" s="4"/>
      <c r="L300" s="30" t="s">
        <v>18</v>
      </c>
    </row>
    <row r="301" spans="1:12" s="28" customFormat="1" ht="25.5" customHeight="1" x14ac:dyDescent="0.2">
      <c r="A301" s="29" t="s">
        <v>214</v>
      </c>
      <c r="B301" s="14">
        <v>6712</v>
      </c>
      <c r="C301" s="13" t="s">
        <v>691</v>
      </c>
      <c r="D301" s="13" t="s">
        <v>216</v>
      </c>
      <c r="E301" s="18">
        <v>43626</v>
      </c>
      <c r="F301" s="18" t="s">
        <v>692</v>
      </c>
      <c r="G301" s="3" t="s">
        <v>49</v>
      </c>
      <c r="H301" s="23">
        <v>0</v>
      </c>
      <c r="I301" s="5" t="s">
        <v>17</v>
      </c>
      <c r="J301" s="4"/>
      <c r="K301" s="4"/>
      <c r="L301" s="30" t="s">
        <v>18</v>
      </c>
    </row>
    <row r="302" spans="1:12" s="28" customFormat="1" ht="25.5" customHeight="1" x14ac:dyDescent="0.2">
      <c r="A302" s="29" t="s">
        <v>407</v>
      </c>
      <c r="B302" s="14">
        <v>6713</v>
      </c>
      <c r="C302" s="13" t="s">
        <v>693</v>
      </c>
      <c r="D302" s="13" t="s">
        <v>694</v>
      </c>
      <c r="E302" s="18">
        <v>43591</v>
      </c>
      <c r="F302" s="18">
        <v>43591</v>
      </c>
      <c r="G302" s="16" t="s">
        <v>191</v>
      </c>
      <c r="H302" s="23">
        <v>1300</v>
      </c>
      <c r="I302" s="5" t="s">
        <v>17</v>
      </c>
      <c r="J302" s="4"/>
      <c r="K302" s="4"/>
      <c r="L302" s="30" t="s">
        <v>18</v>
      </c>
    </row>
    <row r="303" spans="1:12" s="28" customFormat="1" ht="38.25" customHeight="1" x14ac:dyDescent="0.2">
      <c r="A303" s="29" t="s">
        <v>586</v>
      </c>
      <c r="B303" s="14">
        <v>6714</v>
      </c>
      <c r="C303" s="13" t="s">
        <v>695</v>
      </c>
      <c r="D303" s="13" t="s">
        <v>696</v>
      </c>
      <c r="E303" s="18">
        <v>43591</v>
      </c>
      <c r="F303" s="18">
        <v>43591</v>
      </c>
      <c r="G303" s="16" t="s">
        <v>191</v>
      </c>
      <c r="H303" s="23">
        <v>2600</v>
      </c>
      <c r="I303" s="5" t="s">
        <v>17</v>
      </c>
      <c r="J303" s="4"/>
      <c r="K303" s="4"/>
      <c r="L303" s="30" t="s">
        <v>18</v>
      </c>
    </row>
    <row r="304" spans="1:12" s="28" customFormat="1" ht="38.25" customHeight="1" x14ac:dyDescent="0.2">
      <c r="A304" s="29" t="s">
        <v>586</v>
      </c>
      <c r="B304" s="14">
        <v>6715</v>
      </c>
      <c r="C304" s="13" t="s">
        <v>695</v>
      </c>
      <c r="D304" s="13" t="s">
        <v>697</v>
      </c>
      <c r="E304" s="18">
        <v>43593</v>
      </c>
      <c r="F304" s="18">
        <v>43591</v>
      </c>
      <c r="G304" s="16" t="s">
        <v>191</v>
      </c>
      <c r="H304" s="23">
        <v>1080</v>
      </c>
      <c r="I304" s="5" t="s">
        <v>17</v>
      </c>
      <c r="J304" s="4"/>
      <c r="K304" s="4"/>
      <c r="L304" s="30" t="s">
        <v>18</v>
      </c>
    </row>
    <row r="305" spans="1:12" s="28" customFormat="1" ht="25.5" customHeight="1" x14ac:dyDescent="0.2">
      <c r="A305" s="29" t="s">
        <v>318</v>
      </c>
      <c r="B305" s="14">
        <v>6716</v>
      </c>
      <c r="C305" s="13" t="s">
        <v>698</v>
      </c>
      <c r="D305" s="13" t="s">
        <v>699</v>
      </c>
      <c r="E305" s="18">
        <v>43593</v>
      </c>
      <c r="F305" s="18" t="s">
        <v>700</v>
      </c>
      <c r="G305" s="3" t="s">
        <v>30</v>
      </c>
      <c r="H305" s="23">
        <v>10000</v>
      </c>
      <c r="I305" s="5" t="s">
        <v>17</v>
      </c>
      <c r="J305" s="4"/>
      <c r="K305" s="4"/>
      <c r="L305" s="30" t="s">
        <v>18</v>
      </c>
    </row>
    <row r="306" spans="1:12" s="28" customFormat="1" ht="25.5" customHeight="1" x14ac:dyDescent="0.2">
      <c r="A306" s="29" t="s">
        <v>96</v>
      </c>
      <c r="B306" s="14">
        <v>6717</v>
      </c>
      <c r="C306" s="13" t="s">
        <v>701</v>
      </c>
      <c r="D306" s="13" t="s">
        <v>702</v>
      </c>
      <c r="E306" s="18">
        <v>43598</v>
      </c>
      <c r="F306" s="18">
        <v>43634</v>
      </c>
      <c r="G306" s="3" t="s">
        <v>402</v>
      </c>
      <c r="H306" s="23">
        <v>3199</v>
      </c>
      <c r="I306" s="5" t="s">
        <v>17</v>
      </c>
      <c r="J306" s="4"/>
      <c r="K306" s="4"/>
      <c r="L306" s="30" t="s">
        <v>18</v>
      </c>
    </row>
    <row r="307" spans="1:12" s="28" customFormat="1" ht="25.5" customHeight="1" x14ac:dyDescent="0.2">
      <c r="A307" s="29" t="s">
        <v>318</v>
      </c>
      <c r="B307" s="14">
        <v>6718</v>
      </c>
      <c r="C307" s="13" t="s">
        <v>703</v>
      </c>
      <c r="D307" s="13" t="s">
        <v>704</v>
      </c>
      <c r="E307" s="18">
        <v>43606</v>
      </c>
      <c r="F307" s="18" t="s">
        <v>705</v>
      </c>
      <c r="G307" s="3" t="s">
        <v>402</v>
      </c>
      <c r="H307" s="23">
        <v>7240</v>
      </c>
      <c r="I307" s="5" t="s">
        <v>17</v>
      </c>
      <c r="J307" s="4"/>
      <c r="K307" s="4"/>
      <c r="L307" s="30" t="s">
        <v>18</v>
      </c>
    </row>
    <row r="308" spans="1:12" s="28" customFormat="1" ht="25.5" customHeight="1" x14ac:dyDescent="0.2">
      <c r="A308" s="29" t="s">
        <v>586</v>
      </c>
      <c r="B308" s="14">
        <v>6719</v>
      </c>
      <c r="C308" s="13" t="s">
        <v>706</v>
      </c>
      <c r="D308" s="13" t="s">
        <v>707</v>
      </c>
      <c r="E308" s="18">
        <v>43606</v>
      </c>
      <c r="F308" s="18" t="s">
        <v>708</v>
      </c>
      <c r="G308" s="16" t="s">
        <v>548</v>
      </c>
      <c r="H308" s="23">
        <v>1729</v>
      </c>
      <c r="I308" s="5" t="s">
        <v>17</v>
      </c>
      <c r="J308" s="4"/>
      <c r="K308" s="4"/>
      <c r="L308" s="30" t="s">
        <v>18</v>
      </c>
    </row>
    <row r="309" spans="1:12" s="28" customFormat="1" ht="25.5" customHeight="1" x14ac:dyDescent="0.2">
      <c r="A309" s="29" t="s">
        <v>247</v>
      </c>
      <c r="B309" s="14">
        <v>6720</v>
      </c>
      <c r="C309" s="13" t="s">
        <v>365</v>
      </c>
      <c r="D309" s="13" t="s">
        <v>366</v>
      </c>
      <c r="E309" s="18">
        <v>43728</v>
      </c>
      <c r="F309" s="18" t="s">
        <v>709</v>
      </c>
      <c r="G309" s="3" t="s">
        <v>16</v>
      </c>
      <c r="H309" s="23">
        <v>868.12</v>
      </c>
      <c r="I309" s="5" t="s">
        <v>17</v>
      </c>
      <c r="J309" s="4"/>
      <c r="K309" s="4"/>
      <c r="L309" s="30" t="s">
        <v>18</v>
      </c>
    </row>
    <row r="310" spans="1:12" s="28" customFormat="1" ht="25.5" customHeight="1" x14ac:dyDescent="0.2">
      <c r="A310" s="29" t="s">
        <v>318</v>
      </c>
      <c r="B310" s="14">
        <v>6721</v>
      </c>
      <c r="C310" s="13" t="s">
        <v>710</v>
      </c>
      <c r="D310" s="13" t="s">
        <v>711</v>
      </c>
      <c r="E310" s="18">
        <v>43606</v>
      </c>
      <c r="F310" s="18" t="s">
        <v>712</v>
      </c>
      <c r="G310" s="3" t="s">
        <v>402</v>
      </c>
      <c r="H310" s="23">
        <v>14000</v>
      </c>
      <c r="I310" s="5" t="s">
        <v>17</v>
      </c>
      <c r="J310" s="4"/>
      <c r="K310" s="4"/>
      <c r="L310" s="30" t="s">
        <v>18</v>
      </c>
    </row>
    <row r="311" spans="1:12" s="28" customFormat="1" ht="25.5" customHeight="1" x14ac:dyDescent="0.2">
      <c r="A311" s="29" t="s">
        <v>214</v>
      </c>
      <c r="B311" s="14">
        <v>6722</v>
      </c>
      <c r="C311" s="13" t="s">
        <v>713</v>
      </c>
      <c r="D311" s="13" t="s">
        <v>216</v>
      </c>
      <c r="E311" s="18">
        <v>43545</v>
      </c>
      <c r="F311" s="18" t="s">
        <v>714</v>
      </c>
      <c r="G311" s="3" t="s">
        <v>49</v>
      </c>
      <c r="H311" s="23">
        <v>10240</v>
      </c>
      <c r="I311" s="5" t="s">
        <v>17</v>
      </c>
      <c r="J311" s="4"/>
      <c r="K311" s="4"/>
      <c r="L311" s="30" t="s">
        <v>18</v>
      </c>
    </row>
    <row r="312" spans="1:12" s="28" customFormat="1" ht="25.5" customHeight="1" x14ac:dyDescent="0.2">
      <c r="A312" s="29" t="s">
        <v>318</v>
      </c>
      <c r="B312" s="14">
        <v>6723</v>
      </c>
      <c r="C312" s="13" t="s">
        <v>104</v>
      </c>
      <c r="D312" s="13" t="s">
        <v>715</v>
      </c>
      <c r="E312" s="18">
        <v>43619</v>
      </c>
      <c r="F312" s="18" t="s">
        <v>15</v>
      </c>
      <c r="G312" s="3" t="s">
        <v>22</v>
      </c>
      <c r="H312" s="23">
        <v>4016</v>
      </c>
      <c r="I312" s="5" t="s">
        <v>17</v>
      </c>
      <c r="J312" s="4"/>
      <c r="K312" s="4"/>
      <c r="L312" s="30" t="s">
        <v>18</v>
      </c>
    </row>
    <row r="313" spans="1:12" s="28" customFormat="1" ht="25.5" customHeight="1" x14ac:dyDescent="0.2">
      <c r="A313" s="29" t="s">
        <v>168</v>
      </c>
      <c r="B313" s="14">
        <v>6724</v>
      </c>
      <c r="C313" s="13" t="s">
        <v>227</v>
      </c>
      <c r="D313" s="13" t="s">
        <v>716</v>
      </c>
      <c r="E313" s="18">
        <v>43622</v>
      </c>
      <c r="F313" s="18">
        <v>43630</v>
      </c>
      <c r="G313" s="16" t="s">
        <v>386</v>
      </c>
      <c r="H313" s="23">
        <v>1200</v>
      </c>
      <c r="I313" s="5" t="s">
        <v>17</v>
      </c>
      <c r="J313" s="4"/>
      <c r="K313" s="4"/>
      <c r="L313" s="30" t="s">
        <v>18</v>
      </c>
    </row>
    <row r="314" spans="1:12" s="28" customFormat="1" ht="25.5" customHeight="1" x14ac:dyDescent="0.2">
      <c r="A314" s="29" t="s">
        <v>305</v>
      </c>
      <c r="B314" s="14">
        <v>6726</v>
      </c>
      <c r="C314" s="13" t="s">
        <v>306</v>
      </c>
      <c r="D314" s="13" t="s">
        <v>717</v>
      </c>
      <c r="E314" s="18">
        <v>43626</v>
      </c>
      <c r="F314" s="18" t="s">
        <v>718</v>
      </c>
      <c r="G314" s="3" t="s">
        <v>30</v>
      </c>
      <c r="H314" s="23">
        <v>74220</v>
      </c>
      <c r="I314" s="5" t="s">
        <v>17</v>
      </c>
      <c r="J314" s="4"/>
      <c r="K314" s="4"/>
      <c r="L314" s="30" t="s">
        <v>18</v>
      </c>
    </row>
    <row r="315" spans="1:12" s="28" customFormat="1" ht="38.25" customHeight="1" x14ac:dyDescent="0.2">
      <c r="A315" s="29" t="s">
        <v>12</v>
      </c>
      <c r="B315" s="14">
        <v>6727</v>
      </c>
      <c r="C315" s="13" t="s">
        <v>719</v>
      </c>
      <c r="D315" s="13" t="s">
        <v>720</v>
      </c>
      <c r="E315" s="18">
        <v>43626</v>
      </c>
      <c r="F315" s="18" t="s">
        <v>721</v>
      </c>
      <c r="G315" s="3" t="s">
        <v>402</v>
      </c>
      <c r="H315" s="23">
        <v>2197.3200000000002</v>
      </c>
      <c r="I315" s="5" t="s">
        <v>17</v>
      </c>
      <c r="J315" s="4"/>
      <c r="K315" s="4"/>
      <c r="L315" s="30" t="s">
        <v>18</v>
      </c>
    </row>
    <row r="316" spans="1:12" s="28" customFormat="1" ht="25.5" customHeight="1" x14ac:dyDescent="0.2">
      <c r="A316" s="29" t="s">
        <v>318</v>
      </c>
      <c r="B316" s="14">
        <v>6728</v>
      </c>
      <c r="C316" s="13" t="s">
        <v>722</v>
      </c>
      <c r="D316" s="13" t="s">
        <v>723</v>
      </c>
      <c r="E316" s="18">
        <v>43626</v>
      </c>
      <c r="F316" s="18">
        <v>43684</v>
      </c>
      <c r="G316" s="16" t="s">
        <v>191</v>
      </c>
      <c r="H316" s="23">
        <v>1400</v>
      </c>
      <c r="I316" s="5" t="s">
        <v>17</v>
      </c>
      <c r="J316" s="4"/>
      <c r="K316" s="4"/>
      <c r="L316" s="30" t="s">
        <v>18</v>
      </c>
    </row>
    <row r="317" spans="1:12" s="28" customFormat="1" ht="38.25" customHeight="1" x14ac:dyDescent="0.2">
      <c r="A317" s="29" t="s">
        <v>12</v>
      </c>
      <c r="B317" s="14">
        <v>6730</v>
      </c>
      <c r="C317" s="13" t="s">
        <v>400</v>
      </c>
      <c r="D317" s="13" t="s">
        <v>724</v>
      </c>
      <c r="E317" s="18">
        <v>43619</v>
      </c>
      <c r="F317" s="18" t="s">
        <v>725</v>
      </c>
      <c r="G317" s="3" t="s">
        <v>402</v>
      </c>
      <c r="H317" s="23">
        <v>30000</v>
      </c>
      <c r="I317" s="5" t="s">
        <v>17</v>
      </c>
      <c r="J317" s="4"/>
      <c r="K317" s="4"/>
      <c r="L317" s="30" t="s">
        <v>18</v>
      </c>
    </row>
    <row r="318" spans="1:12" s="28" customFormat="1" ht="25.5" customHeight="1" x14ac:dyDescent="0.2">
      <c r="A318" s="29" t="s">
        <v>192</v>
      </c>
      <c r="B318" s="14">
        <v>6731</v>
      </c>
      <c r="C318" s="13" t="s">
        <v>726</v>
      </c>
      <c r="D318" s="13" t="s">
        <v>727</v>
      </c>
      <c r="E318" s="18">
        <v>43619</v>
      </c>
      <c r="F318" s="18" t="s">
        <v>728</v>
      </c>
      <c r="G318" s="3" t="s">
        <v>49</v>
      </c>
      <c r="H318" s="23">
        <v>910</v>
      </c>
      <c r="I318" s="5" t="s">
        <v>17</v>
      </c>
      <c r="J318" s="4"/>
      <c r="K318" s="4"/>
      <c r="L318" s="30" t="s">
        <v>18</v>
      </c>
    </row>
    <row r="319" spans="1:12" s="28" customFormat="1" ht="25.5" customHeight="1" x14ac:dyDescent="0.2">
      <c r="A319" s="29" t="s">
        <v>214</v>
      </c>
      <c r="B319" s="14">
        <v>6732</v>
      </c>
      <c r="C319" s="13" t="s">
        <v>729</v>
      </c>
      <c r="D319" s="13" t="s">
        <v>730</v>
      </c>
      <c r="E319" s="18">
        <v>43626</v>
      </c>
      <c r="F319" s="18" t="s">
        <v>718</v>
      </c>
      <c r="G319" s="3" t="s">
        <v>49</v>
      </c>
      <c r="H319" s="23">
        <v>5510</v>
      </c>
      <c r="I319" s="5" t="s">
        <v>17</v>
      </c>
      <c r="J319" s="4"/>
      <c r="K319" s="4"/>
      <c r="L319" s="30" t="s">
        <v>18</v>
      </c>
    </row>
    <row r="320" spans="1:12" s="28" customFormat="1" ht="38.25" customHeight="1" x14ac:dyDescent="0.2">
      <c r="A320" s="29" t="s">
        <v>318</v>
      </c>
      <c r="B320" s="14">
        <v>6733</v>
      </c>
      <c r="C320" s="13" t="s">
        <v>731</v>
      </c>
      <c r="D320" s="13" t="s">
        <v>732</v>
      </c>
      <c r="E320" s="18">
        <v>43628</v>
      </c>
      <c r="F320" s="18">
        <v>43629</v>
      </c>
      <c r="G320" s="16" t="s">
        <v>191</v>
      </c>
      <c r="H320" s="23">
        <v>1560</v>
      </c>
      <c r="I320" s="5" t="s">
        <v>17</v>
      </c>
      <c r="J320" s="4"/>
      <c r="K320" s="4"/>
      <c r="L320" s="30" t="s">
        <v>18</v>
      </c>
    </row>
    <row r="321" spans="1:12" s="28" customFormat="1" ht="25.5" customHeight="1" x14ac:dyDescent="0.2">
      <c r="A321" s="29" t="s">
        <v>19</v>
      </c>
      <c r="B321" s="14">
        <v>6734</v>
      </c>
      <c r="C321" s="13" t="s">
        <v>371</v>
      </c>
      <c r="D321" s="13" t="s">
        <v>372</v>
      </c>
      <c r="E321" s="18">
        <v>43622</v>
      </c>
      <c r="F321" s="18" t="s">
        <v>733</v>
      </c>
      <c r="G321" s="16" t="s">
        <v>148</v>
      </c>
      <c r="H321" s="23">
        <v>2469</v>
      </c>
      <c r="I321" s="5" t="s">
        <v>17</v>
      </c>
      <c r="J321" s="4"/>
      <c r="K321" s="4"/>
      <c r="L321" s="30" t="s">
        <v>18</v>
      </c>
    </row>
    <row r="322" spans="1:12" s="28" customFormat="1" ht="25.5" customHeight="1" x14ac:dyDescent="0.2">
      <c r="A322" s="29" t="s">
        <v>429</v>
      </c>
      <c r="B322" s="14">
        <v>6735</v>
      </c>
      <c r="C322" s="13" t="s">
        <v>481</v>
      </c>
      <c r="D322" s="13" t="s">
        <v>734</v>
      </c>
      <c r="E322" s="18">
        <v>43595</v>
      </c>
      <c r="F322" s="18" t="s">
        <v>735</v>
      </c>
      <c r="G322" s="16" t="s">
        <v>322</v>
      </c>
      <c r="H322" s="23">
        <v>367.18</v>
      </c>
      <c r="I322" s="5" t="s">
        <v>17</v>
      </c>
      <c r="J322" s="4"/>
      <c r="K322" s="4"/>
      <c r="L322" s="30" t="s">
        <v>18</v>
      </c>
    </row>
    <row r="323" spans="1:12" s="28" customFormat="1" ht="38.25" customHeight="1" x14ac:dyDescent="0.2">
      <c r="A323" s="29" t="s">
        <v>168</v>
      </c>
      <c r="B323" s="14">
        <v>6736</v>
      </c>
      <c r="C323" s="13" t="s">
        <v>736</v>
      </c>
      <c r="D323" s="13" t="s">
        <v>737</v>
      </c>
      <c r="E323" s="18">
        <v>43623</v>
      </c>
      <c r="F323" s="18">
        <v>43623</v>
      </c>
      <c r="G323" s="16" t="s">
        <v>191</v>
      </c>
      <c r="H323" s="23">
        <v>1200</v>
      </c>
      <c r="I323" s="5" t="s">
        <v>17</v>
      </c>
      <c r="J323" s="4"/>
      <c r="K323" s="4"/>
      <c r="L323" s="30" t="s">
        <v>18</v>
      </c>
    </row>
    <row r="324" spans="1:12" s="28" customFormat="1" ht="25.5" customHeight="1" x14ac:dyDescent="0.2">
      <c r="A324" s="29" t="s">
        <v>210</v>
      </c>
      <c r="B324" s="14">
        <v>6738</v>
      </c>
      <c r="C324" s="13" t="s">
        <v>738</v>
      </c>
      <c r="D324" s="13" t="s">
        <v>739</v>
      </c>
      <c r="E324" s="18">
        <v>43633</v>
      </c>
      <c r="F324" s="18" t="s">
        <v>740</v>
      </c>
      <c r="G324" s="3" t="s">
        <v>30</v>
      </c>
      <c r="H324" s="23">
        <v>22966.54</v>
      </c>
      <c r="I324" s="5" t="s">
        <v>17</v>
      </c>
      <c r="J324" s="4"/>
      <c r="K324" s="4"/>
      <c r="L324" s="30" t="s">
        <v>18</v>
      </c>
    </row>
    <row r="325" spans="1:12" s="28" customFormat="1" ht="25.5" customHeight="1" x14ac:dyDescent="0.2">
      <c r="A325" s="29" t="s">
        <v>168</v>
      </c>
      <c r="B325" s="14">
        <v>6739</v>
      </c>
      <c r="C325" s="13" t="s">
        <v>741</v>
      </c>
      <c r="D325" s="13" t="s">
        <v>742</v>
      </c>
      <c r="E325" s="18">
        <v>43622</v>
      </c>
      <c r="F325" s="18">
        <v>43623</v>
      </c>
      <c r="G325" s="16" t="s">
        <v>444</v>
      </c>
      <c r="H325" s="23">
        <v>4000</v>
      </c>
      <c r="I325" s="5" t="s">
        <v>17</v>
      </c>
      <c r="J325" s="4"/>
      <c r="K325" s="4"/>
      <c r="L325" s="30" t="s">
        <v>18</v>
      </c>
    </row>
    <row r="326" spans="1:12" s="28" customFormat="1" ht="38.25" customHeight="1" x14ac:dyDescent="0.2">
      <c r="A326" s="29" t="s">
        <v>528</v>
      </c>
      <c r="B326" s="14">
        <v>6740</v>
      </c>
      <c r="C326" s="13" t="s">
        <v>614</v>
      </c>
      <c r="D326" s="13" t="s">
        <v>743</v>
      </c>
      <c r="E326" s="18">
        <v>43621</v>
      </c>
      <c r="F326" s="18">
        <v>43641</v>
      </c>
      <c r="G326" s="16">
        <v>43647</v>
      </c>
      <c r="H326" s="23">
        <v>1590</v>
      </c>
      <c r="I326" s="5" t="s">
        <v>17</v>
      </c>
      <c r="J326" s="4"/>
      <c r="K326" s="4"/>
      <c r="L326" s="30" t="s">
        <v>18</v>
      </c>
    </row>
    <row r="327" spans="1:12" s="28" customFormat="1" ht="25.5" customHeight="1" x14ac:dyDescent="0.2">
      <c r="A327" s="29" t="s">
        <v>528</v>
      </c>
      <c r="B327" s="14">
        <v>6741</v>
      </c>
      <c r="C327" s="13" t="s">
        <v>744</v>
      </c>
      <c r="D327" s="13" t="s">
        <v>745</v>
      </c>
      <c r="E327" s="18">
        <v>43640</v>
      </c>
      <c r="F327" s="18">
        <v>43642</v>
      </c>
      <c r="G327" s="16" t="s">
        <v>191</v>
      </c>
      <c r="H327" s="23">
        <v>1200</v>
      </c>
      <c r="I327" s="5" t="s">
        <v>17</v>
      </c>
      <c r="J327" s="4"/>
      <c r="K327" s="4"/>
      <c r="L327" s="30" t="s">
        <v>18</v>
      </c>
    </row>
    <row r="328" spans="1:12" s="28" customFormat="1" ht="12.75" customHeight="1" x14ac:dyDescent="0.2">
      <c r="A328" s="29" t="s">
        <v>214</v>
      </c>
      <c r="B328" s="14">
        <v>6742</v>
      </c>
      <c r="C328" s="13" t="s">
        <v>370</v>
      </c>
      <c r="D328" s="13" t="s">
        <v>342</v>
      </c>
      <c r="E328" s="18">
        <v>43643</v>
      </c>
      <c r="F328" s="18" t="s">
        <v>746</v>
      </c>
      <c r="G328" s="3" t="s">
        <v>49</v>
      </c>
      <c r="H328" s="23">
        <v>7030</v>
      </c>
      <c r="I328" s="5" t="s">
        <v>17</v>
      </c>
      <c r="J328" s="4"/>
      <c r="K328" s="4"/>
      <c r="L328" s="30" t="s">
        <v>18</v>
      </c>
    </row>
    <row r="329" spans="1:12" s="28" customFormat="1" ht="38.25" customHeight="1" x14ac:dyDescent="0.2">
      <c r="A329" s="29" t="s">
        <v>192</v>
      </c>
      <c r="B329" s="14">
        <v>6743</v>
      </c>
      <c r="C329" s="13" t="s">
        <v>393</v>
      </c>
      <c r="D329" s="13" t="s">
        <v>747</v>
      </c>
      <c r="E329" s="18">
        <v>43633</v>
      </c>
      <c r="F329" s="18" t="s">
        <v>748</v>
      </c>
      <c r="G329" s="3" t="s">
        <v>49</v>
      </c>
      <c r="H329" s="23">
        <v>648</v>
      </c>
      <c r="I329" s="5" t="s">
        <v>17</v>
      </c>
      <c r="J329" s="4"/>
      <c r="K329" s="4"/>
      <c r="L329" s="30" t="s">
        <v>18</v>
      </c>
    </row>
    <row r="330" spans="1:12" s="28" customFormat="1" ht="25.5" customHeight="1" x14ac:dyDescent="0.2">
      <c r="A330" s="29" t="s">
        <v>749</v>
      </c>
      <c r="B330" s="14">
        <v>6744</v>
      </c>
      <c r="C330" s="13" t="s">
        <v>750</v>
      </c>
      <c r="D330" s="13" t="s">
        <v>751</v>
      </c>
      <c r="E330" s="18">
        <v>43642</v>
      </c>
      <c r="F330" s="18" t="s">
        <v>752</v>
      </c>
      <c r="G330" s="16" t="s">
        <v>386</v>
      </c>
      <c r="H330" s="23">
        <v>17000</v>
      </c>
      <c r="I330" s="5" t="s">
        <v>17</v>
      </c>
      <c r="J330" s="4"/>
      <c r="K330" s="4"/>
      <c r="L330" s="30" t="s">
        <v>18</v>
      </c>
    </row>
    <row r="331" spans="1:12" s="28" customFormat="1" ht="25.5" customHeight="1" x14ac:dyDescent="0.2">
      <c r="A331" s="29" t="s">
        <v>601</v>
      </c>
      <c r="B331" s="14">
        <v>6745</v>
      </c>
      <c r="C331" s="13" t="s">
        <v>753</v>
      </c>
      <c r="D331" s="13" t="s">
        <v>754</v>
      </c>
      <c r="E331" s="18">
        <v>43640</v>
      </c>
      <c r="F331" s="18">
        <v>43642</v>
      </c>
      <c r="G331" s="16" t="s">
        <v>293</v>
      </c>
      <c r="H331" s="23">
        <v>1960.6</v>
      </c>
      <c r="I331" s="5" t="s">
        <v>17</v>
      </c>
      <c r="J331" s="4"/>
      <c r="K331" s="4"/>
      <c r="L331" s="30" t="s">
        <v>18</v>
      </c>
    </row>
    <row r="332" spans="1:12" s="28" customFormat="1" ht="25.5" customHeight="1" x14ac:dyDescent="0.2">
      <c r="A332" s="29" t="s">
        <v>749</v>
      </c>
      <c r="B332" s="14">
        <v>6746</v>
      </c>
      <c r="C332" s="13" t="s">
        <v>755</v>
      </c>
      <c r="D332" s="13" t="s">
        <v>756</v>
      </c>
      <c r="E332" s="18">
        <v>43640</v>
      </c>
      <c r="F332" s="18" t="s">
        <v>757</v>
      </c>
      <c r="G332" s="3" t="s">
        <v>402</v>
      </c>
      <c r="H332" s="23">
        <v>6220</v>
      </c>
      <c r="I332" s="5" t="s">
        <v>17</v>
      </c>
      <c r="J332" s="4"/>
      <c r="K332" s="4"/>
      <c r="L332" s="30" t="s">
        <v>18</v>
      </c>
    </row>
    <row r="333" spans="1:12" s="28" customFormat="1" ht="25.5" customHeight="1" x14ac:dyDescent="0.2">
      <c r="A333" s="29" t="s">
        <v>168</v>
      </c>
      <c r="B333" s="14">
        <v>6747</v>
      </c>
      <c r="C333" s="13" t="s">
        <v>758</v>
      </c>
      <c r="D333" s="13" t="s">
        <v>759</v>
      </c>
      <c r="E333" s="18">
        <v>43635</v>
      </c>
      <c r="F333" s="18">
        <v>43635</v>
      </c>
      <c r="G333" s="16" t="s">
        <v>548</v>
      </c>
      <c r="H333" s="23">
        <v>770</v>
      </c>
      <c r="I333" s="5" t="s">
        <v>17</v>
      </c>
      <c r="J333" s="4"/>
      <c r="K333" s="4"/>
      <c r="L333" s="30" t="s">
        <v>18</v>
      </c>
    </row>
    <row r="334" spans="1:12" s="28" customFormat="1" ht="12.75" customHeight="1" x14ac:dyDescent="0.2">
      <c r="A334" s="29" t="s">
        <v>214</v>
      </c>
      <c r="B334" s="14">
        <v>6748</v>
      </c>
      <c r="C334" s="13" t="s">
        <v>359</v>
      </c>
      <c r="D334" s="13" t="s">
        <v>342</v>
      </c>
      <c r="E334" s="18">
        <v>43651</v>
      </c>
      <c r="F334" s="18" t="s">
        <v>760</v>
      </c>
      <c r="G334" s="3" t="s">
        <v>49</v>
      </c>
      <c r="H334" s="23">
        <v>10750</v>
      </c>
      <c r="I334" s="5" t="s">
        <v>17</v>
      </c>
      <c r="J334" s="4"/>
      <c r="K334" s="4"/>
      <c r="L334" s="30" t="s">
        <v>18</v>
      </c>
    </row>
    <row r="335" spans="1:12" s="28" customFormat="1" ht="25.5" customHeight="1" x14ac:dyDescent="0.2">
      <c r="A335" s="29" t="s">
        <v>19</v>
      </c>
      <c r="B335" s="14">
        <v>6750</v>
      </c>
      <c r="C335" s="13" t="s">
        <v>469</v>
      </c>
      <c r="D335" s="13" t="s">
        <v>470</v>
      </c>
      <c r="E335" s="18">
        <v>43644</v>
      </c>
      <c r="F335" s="18" t="s">
        <v>761</v>
      </c>
      <c r="G335" s="3" t="s">
        <v>49</v>
      </c>
      <c r="H335" s="23">
        <v>19664</v>
      </c>
      <c r="I335" s="5" t="s">
        <v>17</v>
      </c>
      <c r="J335" s="4"/>
      <c r="K335" s="4"/>
      <c r="L335" s="30" t="s">
        <v>18</v>
      </c>
    </row>
    <row r="336" spans="1:12" s="28" customFormat="1" ht="12.75" customHeight="1" x14ac:dyDescent="0.2">
      <c r="A336" s="29" t="s">
        <v>305</v>
      </c>
      <c r="B336" s="14">
        <v>6751</v>
      </c>
      <c r="C336" s="13" t="s">
        <v>306</v>
      </c>
      <c r="D336" s="13" t="s">
        <v>762</v>
      </c>
      <c r="E336" s="18">
        <v>43636</v>
      </c>
      <c r="F336" s="18" t="s">
        <v>763</v>
      </c>
      <c r="G336" s="3" t="s">
        <v>30</v>
      </c>
      <c r="H336" s="23">
        <v>0</v>
      </c>
      <c r="I336" s="5" t="s">
        <v>17</v>
      </c>
      <c r="J336" s="4"/>
      <c r="K336" s="4"/>
      <c r="L336" s="30" t="s">
        <v>18</v>
      </c>
    </row>
    <row r="337" spans="1:12" s="28" customFormat="1" ht="25.5" customHeight="1" x14ac:dyDescent="0.2">
      <c r="A337" s="29" t="s">
        <v>528</v>
      </c>
      <c r="B337" s="14">
        <v>6753</v>
      </c>
      <c r="C337" s="13" t="s">
        <v>764</v>
      </c>
      <c r="D337" s="13" t="s">
        <v>745</v>
      </c>
      <c r="E337" s="18">
        <v>43642</v>
      </c>
      <c r="F337" s="18">
        <v>43644</v>
      </c>
      <c r="G337" s="16" t="s">
        <v>191</v>
      </c>
      <c r="H337" s="23">
        <v>600</v>
      </c>
      <c r="I337" s="5" t="s">
        <v>17</v>
      </c>
      <c r="J337" s="4"/>
      <c r="K337" s="4"/>
      <c r="L337" s="30" t="s">
        <v>18</v>
      </c>
    </row>
    <row r="338" spans="1:12" s="28" customFormat="1" ht="25.5" customHeight="1" x14ac:dyDescent="0.2">
      <c r="A338" s="29" t="s">
        <v>19</v>
      </c>
      <c r="B338" s="14">
        <v>6754</v>
      </c>
      <c r="C338" s="13" t="s">
        <v>390</v>
      </c>
      <c r="D338" s="13" t="s">
        <v>391</v>
      </c>
      <c r="E338" s="18">
        <v>43643</v>
      </c>
      <c r="F338" s="18" t="s">
        <v>765</v>
      </c>
      <c r="G338" s="3" t="s">
        <v>49</v>
      </c>
      <c r="H338" s="23">
        <v>4200</v>
      </c>
      <c r="I338" s="5" t="s">
        <v>17</v>
      </c>
      <c r="J338" s="4"/>
      <c r="K338" s="4"/>
      <c r="L338" s="30" t="s">
        <v>18</v>
      </c>
    </row>
    <row r="339" spans="1:12" s="28" customFormat="1" ht="25.5" customHeight="1" x14ac:dyDescent="0.2">
      <c r="A339" s="29" t="s">
        <v>12</v>
      </c>
      <c r="B339" s="14">
        <v>6756</v>
      </c>
      <c r="C339" s="13" t="s">
        <v>766</v>
      </c>
      <c r="D339" s="13" t="s">
        <v>767</v>
      </c>
      <c r="E339" s="18">
        <v>43677</v>
      </c>
      <c r="F339" s="18" t="s">
        <v>768</v>
      </c>
      <c r="G339" s="3" t="s">
        <v>402</v>
      </c>
      <c r="H339" s="23">
        <v>2100</v>
      </c>
      <c r="I339" s="5"/>
      <c r="J339" s="5" t="s">
        <v>9</v>
      </c>
      <c r="K339" s="4"/>
      <c r="L339" s="30" t="s">
        <v>18</v>
      </c>
    </row>
    <row r="340" spans="1:12" s="28" customFormat="1" ht="12.75" customHeight="1" x14ac:dyDescent="0.2">
      <c r="A340" s="29" t="s">
        <v>407</v>
      </c>
      <c r="B340" s="14">
        <v>6757</v>
      </c>
      <c r="C340" s="13" t="s">
        <v>408</v>
      </c>
      <c r="D340" s="13" t="s">
        <v>769</v>
      </c>
      <c r="E340" s="18">
        <v>43647</v>
      </c>
      <c r="F340" s="18" t="s">
        <v>770</v>
      </c>
      <c r="G340" s="3" t="s">
        <v>39</v>
      </c>
      <c r="H340" s="23">
        <v>68962.649999999994</v>
      </c>
      <c r="I340" s="5" t="s">
        <v>17</v>
      </c>
      <c r="J340" s="4"/>
      <c r="K340" s="4"/>
      <c r="L340" s="30" t="s">
        <v>18</v>
      </c>
    </row>
    <row r="341" spans="1:12" s="28" customFormat="1" ht="25.5" customHeight="1" x14ac:dyDescent="0.2">
      <c r="A341" s="29" t="s">
        <v>12</v>
      </c>
      <c r="B341" s="14">
        <v>6758</v>
      </c>
      <c r="C341" s="13" t="s">
        <v>771</v>
      </c>
      <c r="D341" s="13" t="s">
        <v>772</v>
      </c>
      <c r="E341" s="18">
        <v>43644</v>
      </c>
      <c r="F341" s="18" t="s">
        <v>773</v>
      </c>
      <c r="G341" s="3" t="s">
        <v>402</v>
      </c>
      <c r="H341" s="23">
        <v>65000</v>
      </c>
      <c r="I341" s="5"/>
      <c r="J341" s="5" t="s">
        <v>9</v>
      </c>
      <c r="K341" s="4"/>
      <c r="L341" s="30" t="s">
        <v>18</v>
      </c>
    </row>
    <row r="342" spans="1:12" s="28" customFormat="1" ht="25.5" customHeight="1" x14ac:dyDescent="0.2">
      <c r="A342" s="29" t="s">
        <v>168</v>
      </c>
      <c r="B342" s="14">
        <v>6759</v>
      </c>
      <c r="C342" s="13" t="s">
        <v>774</v>
      </c>
      <c r="D342" s="13" t="s">
        <v>775</v>
      </c>
      <c r="E342" s="18">
        <v>43643</v>
      </c>
      <c r="F342" s="18">
        <v>43643</v>
      </c>
      <c r="G342" s="16" t="s">
        <v>548</v>
      </c>
      <c r="H342" s="23">
        <v>900</v>
      </c>
      <c r="I342" s="5" t="s">
        <v>17</v>
      </c>
      <c r="J342" s="4"/>
      <c r="K342" s="4"/>
      <c r="L342" s="30" t="s">
        <v>18</v>
      </c>
    </row>
    <row r="343" spans="1:12" s="28" customFormat="1" ht="25.5" customHeight="1" x14ac:dyDescent="0.2">
      <c r="A343" s="29" t="s">
        <v>318</v>
      </c>
      <c r="B343" s="14">
        <v>6760</v>
      </c>
      <c r="C343" s="13" t="s">
        <v>776</v>
      </c>
      <c r="D343" s="13" t="s">
        <v>777</v>
      </c>
      <c r="E343" s="18">
        <v>43648</v>
      </c>
      <c r="F343" s="18">
        <v>43648</v>
      </c>
      <c r="G343" s="16" t="s">
        <v>778</v>
      </c>
      <c r="H343" s="23">
        <v>2000</v>
      </c>
      <c r="I343" s="5" t="s">
        <v>17</v>
      </c>
      <c r="J343" s="4"/>
      <c r="K343" s="4"/>
      <c r="L343" s="30" t="s">
        <v>18</v>
      </c>
    </row>
    <row r="344" spans="1:12" s="28" customFormat="1" ht="25.5" customHeight="1" x14ac:dyDescent="0.2">
      <c r="A344" s="29" t="s">
        <v>19</v>
      </c>
      <c r="B344" s="14">
        <v>6761</v>
      </c>
      <c r="C344" s="13" t="s">
        <v>779</v>
      </c>
      <c r="D344" s="13" t="s">
        <v>485</v>
      </c>
      <c r="E344" s="18">
        <v>43672</v>
      </c>
      <c r="F344" s="18" t="s">
        <v>780</v>
      </c>
      <c r="G344" s="3" t="s">
        <v>30</v>
      </c>
      <c r="H344" s="23">
        <v>34000</v>
      </c>
      <c r="I344" s="5" t="s">
        <v>17</v>
      </c>
      <c r="J344" s="4"/>
      <c r="K344" s="4"/>
      <c r="L344" s="30" t="s">
        <v>18</v>
      </c>
    </row>
    <row r="345" spans="1:12" s="28" customFormat="1" ht="38.25" customHeight="1" x14ac:dyDescent="0.2">
      <c r="A345" s="29" t="s">
        <v>749</v>
      </c>
      <c r="B345" s="14">
        <v>6762</v>
      </c>
      <c r="C345" s="13" t="s">
        <v>781</v>
      </c>
      <c r="D345" s="13" t="s">
        <v>782</v>
      </c>
      <c r="E345" s="18">
        <v>43647</v>
      </c>
      <c r="F345" s="18" t="s">
        <v>783</v>
      </c>
      <c r="G345" s="16" t="s">
        <v>386</v>
      </c>
      <c r="H345" s="23">
        <v>17832</v>
      </c>
      <c r="I345" s="5" t="s">
        <v>17</v>
      </c>
      <c r="J345" s="4"/>
      <c r="K345" s="4"/>
      <c r="L345" s="30" t="s">
        <v>18</v>
      </c>
    </row>
    <row r="346" spans="1:12" s="28" customFormat="1" ht="51" customHeight="1" x14ac:dyDescent="0.2">
      <c r="A346" s="29" t="s">
        <v>528</v>
      </c>
      <c r="B346" s="14">
        <v>6763</v>
      </c>
      <c r="C346" s="13" t="s">
        <v>784</v>
      </c>
      <c r="D346" s="13" t="s">
        <v>785</v>
      </c>
      <c r="E346" s="18">
        <v>43651</v>
      </c>
      <c r="F346" s="18" t="s">
        <v>786</v>
      </c>
      <c r="G346" s="3" t="s">
        <v>30</v>
      </c>
      <c r="H346" s="23">
        <v>2610</v>
      </c>
      <c r="I346" s="5" t="s">
        <v>17</v>
      </c>
      <c r="J346" s="4"/>
      <c r="K346" s="4"/>
      <c r="L346" s="30" t="s">
        <v>18</v>
      </c>
    </row>
    <row r="347" spans="1:12" s="28" customFormat="1" ht="25.5" customHeight="1" x14ac:dyDescent="0.2">
      <c r="A347" s="29" t="s">
        <v>40</v>
      </c>
      <c r="B347" s="14">
        <v>6764</v>
      </c>
      <c r="C347" s="1" t="s">
        <v>41</v>
      </c>
      <c r="D347" s="13" t="s">
        <v>787</v>
      </c>
      <c r="E347" s="18">
        <v>43586</v>
      </c>
      <c r="F347" s="18" t="s">
        <v>15</v>
      </c>
      <c r="G347" s="3" t="s">
        <v>30</v>
      </c>
      <c r="H347" s="23">
        <v>409.45</v>
      </c>
      <c r="I347" s="5" t="s">
        <v>17</v>
      </c>
      <c r="J347" s="4"/>
      <c r="K347" s="4"/>
      <c r="L347" s="30" t="s">
        <v>18</v>
      </c>
    </row>
    <row r="348" spans="1:12" s="28" customFormat="1" ht="25.5" customHeight="1" x14ac:dyDescent="0.2">
      <c r="A348" s="29" t="s">
        <v>52</v>
      </c>
      <c r="B348" s="14">
        <v>6765</v>
      </c>
      <c r="C348" s="13" t="s">
        <v>788</v>
      </c>
      <c r="D348" s="13" t="s">
        <v>789</v>
      </c>
      <c r="E348" s="18">
        <v>43586</v>
      </c>
      <c r="F348" s="18" t="s">
        <v>15</v>
      </c>
      <c r="G348" s="3" t="s">
        <v>30</v>
      </c>
      <c r="H348" s="23">
        <v>652.54</v>
      </c>
      <c r="I348" s="5" t="s">
        <v>17</v>
      </c>
      <c r="J348" s="4"/>
      <c r="K348" s="4"/>
      <c r="L348" s="30" t="s">
        <v>18</v>
      </c>
    </row>
    <row r="349" spans="1:12" s="28" customFormat="1" ht="25.5" customHeight="1" x14ac:dyDescent="0.2">
      <c r="A349" s="29" t="s">
        <v>25</v>
      </c>
      <c r="B349" s="14">
        <v>6766</v>
      </c>
      <c r="C349" s="13" t="s">
        <v>35</v>
      </c>
      <c r="D349" s="13" t="s">
        <v>790</v>
      </c>
      <c r="E349" s="18">
        <v>43586</v>
      </c>
      <c r="F349" s="18" t="s">
        <v>15</v>
      </c>
      <c r="G349" s="3" t="s">
        <v>30</v>
      </c>
      <c r="H349" s="23">
        <v>725.93</v>
      </c>
      <c r="I349" s="5" t="s">
        <v>17</v>
      </c>
      <c r="J349" s="4"/>
      <c r="K349" s="4"/>
      <c r="L349" s="30" t="s">
        <v>18</v>
      </c>
    </row>
    <row r="350" spans="1:12" s="28" customFormat="1" ht="38.25" customHeight="1" x14ac:dyDescent="0.2">
      <c r="A350" s="29" t="s">
        <v>96</v>
      </c>
      <c r="B350" s="14">
        <v>6768</v>
      </c>
      <c r="C350" s="13" t="s">
        <v>791</v>
      </c>
      <c r="D350" s="13" t="s">
        <v>792</v>
      </c>
      <c r="E350" s="18">
        <v>43677</v>
      </c>
      <c r="F350" s="18" t="s">
        <v>793</v>
      </c>
      <c r="G350" s="3" t="s">
        <v>402</v>
      </c>
      <c r="H350" s="23">
        <v>6500</v>
      </c>
      <c r="I350" s="5"/>
      <c r="J350" s="5" t="s">
        <v>9</v>
      </c>
      <c r="K350" s="4"/>
      <c r="L350" s="30" t="s">
        <v>18</v>
      </c>
    </row>
    <row r="351" spans="1:12" s="28" customFormat="1" ht="38.25" customHeight="1" x14ac:dyDescent="0.2">
      <c r="A351" s="29" t="s">
        <v>96</v>
      </c>
      <c r="B351" s="14">
        <v>6769</v>
      </c>
      <c r="C351" s="13" t="s">
        <v>794</v>
      </c>
      <c r="D351" s="13" t="s">
        <v>795</v>
      </c>
      <c r="E351" s="18">
        <v>43677</v>
      </c>
      <c r="F351" s="18" t="s">
        <v>793</v>
      </c>
      <c r="G351" s="16" t="s">
        <v>191</v>
      </c>
      <c r="H351" s="23">
        <v>1000</v>
      </c>
      <c r="I351" s="5"/>
      <c r="J351" s="5" t="s">
        <v>9</v>
      </c>
      <c r="K351" s="4"/>
      <c r="L351" s="30" t="s">
        <v>18</v>
      </c>
    </row>
    <row r="352" spans="1:12" s="28" customFormat="1" ht="38.25" customHeight="1" x14ac:dyDescent="0.2">
      <c r="A352" s="29" t="s">
        <v>96</v>
      </c>
      <c r="B352" s="14">
        <v>6770</v>
      </c>
      <c r="C352" s="13" t="s">
        <v>796</v>
      </c>
      <c r="D352" s="13" t="s">
        <v>797</v>
      </c>
      <c r="E352" s="18">
        <v>43677</v>
      </c>
      <c r="F352" s="18" t="s">
        <v>798</v>
      </c>
      <c r="G352" s="16" t="s">
        <v>191</v>
      </c>
      <c r="H352" s="23">
        <v>1800</v>
      </c>
      <c r="I352" s="5"/>
      <c r="J352" s="5" t="s">
        <v>9</v>
      </c>
      <c r="K352" s="4"/>
      <c r="L352" s="30" t="s">
        <v>18</v>
      </c>
    </row>
    <row r="353" spans="1:12" s="28" customFormat="1" ht="51" customHeight="1" x14ac:dyDescent="0.2">
      <c r="A353" s="29" t="s">
        <v>96</v>
      </c>
      <c r="B353" s="14">
        <v>6771</v>
      </c>
      <c r="C353" s="13" t="s">
        <v>799</v>
      </c>
      <c r="D353" s="13" t="s">
        <v>800</v>
      </c>
      <c r="E353" s="18">
        <v>43647</v>
      </c>
      <c r="F353" s="18" t="s">
        <v>801</v>
      </c>
      <c r="G353" s="3" t="s">
        <v>30</v>
      </c>
      <c r="H353" s="23">
        <v>13500</v>
      </c>
      <c r="I353" s="5"/>
      <c r="J353" s="5" t="s">
        <v>9</v>
      </c>
      <c r="K353" s="4"/>
      <c r="L353" s="30" t="s">
        <v>18</v>
      </c>
    </row>
    <row r="354" spans="1:12" s="28" customFormat="1" ht="25.5" customHeight="1" x14ac:dyDescent="0.2">
      <c r="A354" s="29" t="s">
        <v>192</v>
      </c>
      <c r="B354" s="14">
        <v>6772</v>
      </c>
      <c r="C354" s="13" t="s">
        <v>726</v>
      </c>
      <c r="D354" s="13" t="s">
        <v>802</v>
      </c>
      <c r="E354" s="18">
        <v>43619</v>
      </c>
      <c r="F354" s="18" t="s">
        <v>728</v>
      </c>
      <c r="G354" s="3" t="s">
        <v>49</v>
      </c>
      <c r="H354" s="23">
        <v>760</v>
      </c>
      <c r="I354" s="5" t="s">
        <v>17</v>
      </c>
      <c r="J354" s="4"/>
      <c r="K354" s="4"/>
      <c r="L354" s="30" t="s">
        <v>18</v>
      </c>
    </row>
    <row r="355" spans="1:12" s="28" customFormat="1" ht="25.5" customHeight="1" x14ac:dyDescent="0.2">
      <c r="A355" s="29" t="s">
        <v>168</v>
      </c>
      <c r="B355" s="14">
        <v>6773</v>
      </c>
      <c r="C355" s="13" t="s">
        <v>803</v>
      </c>
      <c r="D355" s="13" t="s">
        <v>659</v>
      </c>
      <c r="E355" s="18">
        <v>43622</v>
      </c>
      <c r="F355" s="18">
        <v>43635</v>
      </c>
      <c r="G355" s="16" t="s">
        <v>191</v>
      </c>
      <c r="H355" s="23">
        <v>3500</v>
      </c>
      <c r="I355" s="5" t="s">
        <v>17</v>
      </c>
      <c r="J355" s="4"/>
      <c r="K355" s="4"/>
      <c r="L355" s="30" t="s">
        <v>18</v>
      </c>
    </row>
    <row r="356" spans="1:12" s="28" customFormat="1" ht="25.5" customHeight="1" x14ac:dyDescent="0.2">
      <c r="A356" s="29" t="s">
        <v>168</v>
      </c>
      <c r="B356" s="14">
        <v>6774</v>
      </c>
      <c r="C356" s="13" t="s">
        <v>803</v>
      </c>
      <c r="D356" s="13" t="s">
        <v>804</v>
      </c>
      <c r="E356" s="18">
        <v>43622</v>
      </c>
      <c r="F356" s="18">
        <v>43623</v>
      </c>
      <c r="G356" s="16" t="s">
        <v>191</v>
      </c>
      <c r="H356" s="23">
        <v>2250</v>
      </c>
      <c r="I356" s="5" t="s">
        <v>17</v>
      </c>
      <c r="J356" s="4"/>
      <c r="K356" s="4"/>
      <c r="L356" s="30" t="s">
        <v>18</v>
      </c>
    </row>
    <row r="357" spans="1:12" s="28" customFormat="1" ht="25.5" customHeight="1" x14ac:dyDescent="0.2">
      <c r="A357" s="29" t="s">
        <v>19</v>
      </c>
      <c r="B357" s="14">
        <v>6775</v>
      </c>
      <c r="C357" s="13" t="s">
        <v>805</v>
      </c>
      <c r="D357" s="13" t="s">
        <v>806</v>
      </c>
      <c r="E357" s="18">
        <v>43677</v>
      </c>
      <c r="F357" s="18" t="s">
        <v>807</v>
      </c>
      <c r="G357" s="3" t="s">
        <v>402</v>
      </c>
      <c r="H357" s="23">
        <v>31500</v>
      </c>
      <c r="I357" s="5" t="s">
        <v>17</v>
      </c>
      <c r="J357" s="4"/>
      <c r="K357" s="4"/>
      <c r="L357" s="30" t="s">
        <v>18</v>
      </c>
    </row>
    <row r="358" spans="1:12" s="28" customFormat="1" ht="25.5" customHeight="1" x14ac:dyDescent="0.2">
      <c r="A358" s="29" t="s">
        <v>214</v>
      </c>
      <c r="B358" s="14">
        <v>6776</v>
      </c>
      <c r="C358" s="13" t="s">
        <v>808</v>
      </c>
      <c r="D358" s="13" t="s">
        <v>809</v>
      </c>
      <c r="E358" s="18">
        <v>43677</v>
      </c>
      <c r="F358" s="18" t="s">
        <v>810</v>
      </c>
      <c r="G358" s="16" t="s">
        <v>191</v>
      </c>
      <c r="H358" s="23">
        <v>5000</v>
      </c>
      <c r="I358" s="5" t="s">
        <v>17</v>
      </c>
      <c r="J358" s="4"/>
      <c r="K358" s="4"/>
      <c r="L358" s="30" t="s">
        <v>18</v>
      </c>
    </row>
    <row r="359" spans="1:12" s="28" customFormat="1" ht="25.5" customHeight="1" x14ac:dyDescent="0.2">
      <c r="A359" s="29" t="s">
        <v>214</v>
      </c>
      <c r="B359" s="14">
        <v>6777</v>
      </c>
      <c r="C359" s="13" t="s">
        <v>811</v>
      </c>
      <c r="D359" s="13" t="s">
        <v>812</v>
      </c>
      <c r="E359" s="18">
        <v>43677</v>
      </c>
      <c r="F359" s="18" t="s">
        <v>810</v>
      </c>
      <c r="G359" s="16" t="s">
        <v>191</v>
      </c>
      <c r="H359" s="23">
        <v>2982</v>
      </c>
      <c r="I359" s="5" t="s">
        <v>17</v>
      </c>
      <c r="J359" s="4"/>
      <c r="K359" s="4"/>
      <c r="L359" s="30" t="s">
        <v>18</v>
      </c>
    </row>
    <row r="360" spans="1:12" s="28" customFormat="1" ht="25.5" customHeight="1" x14ac:dyDescent="0.2">
      <c r="A360" s="29" t="s">
        <v>210</v>
      </c>
      <c r="B360" s="14">
        <v>6778</v>
      </c>
      <c r="C360" s="13" t="s">
        <v>813</v>
      </c>
      <c r="D360" s="13" t="s">
        <v>814</v>
      </c>
      <c r="E360" s="18">
        <v>43668</v>
      </c>
      <c r="F360" s="18" t="s">
        <v>815</v>
      </c>
      <c r="G360" s="3" t="s">
        <v>49</v>
      </c>
      <c r="H360" s="23">
        <v>18178.48</v>
      </c>
      <c r="I360" s="5" t="s">
        <v>17</v>
      </c>
      <c r="J360" s="4"/>
      <c r="K360" s="4"/>
      <c r="L360" s="30" t="s">
        <v>18</v>
      </c>
    </row>
    <row r="361" spans="1:12" s="28" customFormat="1" ht="25.5" customHeight="1" x14ac:dyDescent="0.2">
      <c r="A361" s="29" t="s">
        <v>528</v>
      </c>
      <c r="B361" s="14">
        <v>6779</v>
      </c>
      <c r="C361" s="13" t="s">
        <v>816</v>
      </c>
      <c r="D361" s="13" t="s">
        <v>817</v>
      </c>
      <c r="E361" s="18">
        <v>43689</v>
      </c>
      <c r="F361" s="18">
        <v>43684</v>
      </c>
      <c r="G361" s="16" t="s">
        <v>191</v>
      </c>
      <c r="H361" s="23">
        <v>1188</v>
      </c>
      <c r="I361" s="5" t="s">
        <v>17</v>
      </c>
      <c r="J361" s="4"/>
      <c r="K361" s="4"/>
      <c r="L361" s="30" t="s">
        <v>18</v>
      </c>
    </row>
    <row r="362" spans="1:12" s="28" customFormat="1" ht="25.5" customHeight="1" x14ac:dyDescent="0.2">
      <c r="A362" s="29" t="s">
        <v>214</v>
      </c>
      <c r="B362" s="14">
        <v>6780</v>
      </c>
      <c r="C362" s="13" t="s">
        <v>818</v>
      </c>
      <c r="D362" s="13" t="s">
        <v>347</v>
      </c>
      <c r="E362" s="18">
        <v>43689</v>
      </c>
      <c r="F362" s="18" t="s">
        <v>819</v>
      </c>
      <c r="G362" s="3" t="s">
        <v>49</v>
      </c>
      <c r="H362" s="23">
        <v>6480</v>
      </c>
      <c r="I362" s="5" t="s">
        <v>17</v>
      </c>
      <c r="J362" s="4"/>
      <c r="K362" s="4"/>
      <c r="L362" s="30" t="s">
        <v>18</v>
      </c>
    </row>
    <row r="363" spans="1:12" s="28" customFormat="1" ht="25.5" customHeight="1" x14ac:dyDescent="0.2">
      <c r="A363" s="29" t="s">
        <v>318</v>
      </c>
      <c r="B363" s="14">
        <v>6781</v>
      </c>
      <c r="C363" s="13" t="s">
        <v>820</v>
      </c>
      <c r="D363" s="13" t="s">
        <v>821</v>
      </c>
      <c r="E363" s="18">
        <v>43710</v>
      </c>
      <c r="F363" s="18" t="s">
        <v>822</v>
      </c>
      <c r="G363" s="16">
        <v>43795</v>
      </c>
      <c r="H363" s="23">
        <v>5300</v>
      </c>
      <c r="I363" s="5" t="s">
        <v>17</v>
      </c>
      <c r="J363" s="4"/>
      <c r="K363" s="4"/>
      <c r="L363" s="30" t="s">
        <v>18</v>
      </c>
    </row>
    <row r="364" spans="1:12" s="28" customFormat="1" ht="25.5" customHeight="1" x14ac:dyDescent="0.2">
      <c r="A364" s="29" t="s">
        <v>318</v>
      </c>
      <c r="B364" s="14">
        <v>6782</v>
      </c>
      <c r="C364" s="13" t="s">
        <v>823</v>
      </c>
      <c r="D364" s="13" t="s">
        <v>824</v>
      </c>
      <c r="E364" s="18">
        <v>43692</v>
      </c>
      <c r="F364" s="18" t="s">
        <v>825</v>
      </c>
      <c r="G364" s="16">
        <v>43795</v>
      </c>
      <c r="H364" s="23">
        <v>5200</v>
      </c>
      <c r="I364" s="5" t="s">
        <v>17</v>
      </c>
      <c r="J364" s="4"/>
      <c r="K364" s="4"/>
      <c r="L364" s="30" t="s">
        <v>18</v>
      </c>
    </row>
    <row r="365" spans="1:12" s="28" customFormat="1" ht="25.5" customHeight="1" x14ac:dyDescent="0.2">
      <c r="A365" s="29" t="s">
        <v>210</v>
      </c>
      <c r="B365" s="14">
        <v>6784</v>
      </c>
      <c r="C365" s="13" t="s">
        <v>826</v>
      </c>
      <c r="D365" s="13" t="s">
        <v>398</v>
      </c>
      <c r="E365" s="18">
        <v>43677</v>
      </c>
      <c r="F365" s="18" t="s">
        <v>827</v>
      </c>
      <c r="G365" s="3" t="s">
        <v>30</v>
      </c>
      <c r="H365" s="23">
        <v>7775.15</v>
      </c>
      <c r="I365" s="5" t="s">
        <v>17</v>
      </c>
      <c r="J365" s="4"/>
      <c r="K365" s="4"/>
      <c r="L365" s="30" t="s">
        <v>18</v>
      </c>
    </row>
    <row r="366" spans="1:12" s="28" customFormat="1" ht="25.5" customHeight="1" x14ac:dyDescent="0.2">
      <c r="A366" s="29" t="s">
        <v>586</v>
      </c>
      <c r="B366" s="14">
        <v>6785</v>
      </c>
      <c r="C366" s="13" t="s">
        <v>828</v>
      </c>
      <c r="D366" s="13" t="s">
        <v>829</v>
      </c>
      <c r="E366" s="18">
        <v>43661</v>
      </c>
      <c r="F366" s="18">
        <v>43661</v>
      </c>
      <c r="G366" s="16" t="s">
        <v>191</v>
      </c>
      <c r="H366" s="23">
        <v>1000</v>
      </c>
      <c r="I366" s="5" t="s">
        <v>17</v>
      </c>
      <c r="J366" s="4"/>
      <c r="K366" s="4"/>
      <c r="L366" s="30" t="s">
        <v>18</v>
      </c>
    </row>
    <row r="367" spans="1:12" s="28" customFormat="1" ht="25.5" customHeight="1" x14ac:dyDescent="0.2">
      <c r="A367" s="29" t="s">
        <v>12</v>
      </c>
      <c r="B367" s="14">
        <v>6786</v>
      </c>
      <c r="C367" s="13" t="s">
        <v>766</v>
      </c>
      <c r="D367" s="13" t="s">
        <v>830</v>
      </c>
      <c r="E367" s="18">
        <v>43661</v>
      </c>
      <c r="F367" s="18" t="s">
        <v>819</v>
      </c>
      <c r="G367" s="3" t="s">
        <v>49</v>
      </c>
      <c r="H367" s="23">
        <v>6400</v>
      </c>
      <c r="I367" s="5" t="s">
        <v>17</v>
      </c>
      <c r="J367" s="4"/>
      <c r="K367" s="4"/>
      <c r="L367" s="30" t="s">
        <v>18</v>
      </c>
    </row>
    <row r="368" spans="1:12" s="28" customFormat="1" ht="25.5" customHeight="1" x14ac:dyDescent="0.2">
      <c r="A368" s="29" t="s">
        <v>247</v>
      </c>
      <c r="B368" s="14">
        <v>6787</v>
      </c>
      <c r="C368" s="13" t="s">
        <v>831</v>
      </c>
      <c r="D368" s="13" t="s">
        <v>832</v>
      </c>
      <c r="E368" s="18">
        <v>43663</v>
      </c>
      <c r="F368" s="18" t="s">
        <v>833</v>
      </c>
      <c r="G368" s="3" t="s">
        <v>402</v>
      </c>
      <c r="H368" s="23">
        <v>2800</v>
      </c>
      <c r="I368" s="5"/>
      <c r="J368" s="5" t="s">
        <v>9</v>
      </c>
      <c r="K368" s="4"/>
      <c r="L368" s="30" t="s">
        <v>18</v>
      </c>
    </row>
    <row r="369" spans="1:12" s="28" customFormat="1" ht="25.5" customHeight="1" x14ac:dyDescent="0.2">
      <c r="A369" s="29" t="s">
        <v>528</v>
      </c>
      <c r="B369" s="14">
        <v>6788</v>
      </c>
      <c r="C369" s="13" t="s">
        <v>834</v>
      </c>
      <c r="D369" s="13" t="s">
        <v>835</v>
      </c>
      <c r="E369" s="18">
        <v>43682</v>
      </c>
      <c r="F369" s="18" t="s">
        <v>793</v>
      </c>
      <c r="G369" s="16" t="s">
        <v>191</v>
      </c>
      <c r="H369" s="23">
        <v>870</v>
      </c>
      <c r="I369" s="5"/>
      <c r="J369" s="5" t="s">
        <v>9</v>
      </c>
      <c r="K369" s="4"/>
      <c r="L369" s="30" t="s">
        <v>18</v>
      </c>
    </row>
    <row r="370" spans="1:12" s="28" customFormat="1" ht="25.5" customHeight="1" x14ac:dyDescent="0.2">
      <c r="A370" s="29" t="s">
        <v>749</v>
      </c>
      <c r="B370" s="14">
        <v>6789</v>
      </c>
      <c r="C370" s="13" t="s">
        <v>836</v>
      </c>
      <c r="D370" s="13" t="s">
        <v>837</v>
      </c>
      <c r="E370" s="18">
        <v>43683</v>
      </c>
      <c r="F370" s="18" t="s">
        <v>838</v>
      </c>
      <c r="G370" s="16" t="s">
        <v>386</v>
      </c>
      <c r="H370" s="23">
        <v>6500</v>
      </c>
      <c r="I370" s="5" t="s">
        <v>17</v>
      </c>
      <c r="J370" s="4"/>
      <c r="K370" s="4"/>
      <c r="L370" s="30" t="s">
        <v>18</v>
      </c>
    </row>
    <row r="371" spans="1:12" s="28" customFormat="1" ht="25.5" customHeight="1" x14ac:dyDescent="0.2">
      <c r="A371" s="29" t="s">
        <v>586</v>
      </c>
      <c r="B371" s="14">
        <v>6790</v>
      </c>
      <c r="C371" s="13" t="s">
        <v>839</v>
      </c>
      <c r="D371" s="13" t="s">
        <v>840</v>
      </c>
      <c r="E371" s="18">
        <v>43677</v>
      </c>
      <c r="F371" s="18" t="s">
        <v>841</v>
      </c>
      <c r="G371" s="16" t="s">
        <v>191</v>
      </c>
      <c r="H371" s="23">
        <v>0</v>
      </c>
      <c r="I371" s="5" t="s">
        <v>17</v>
      </c>
      <c r="J371" s="4"/>
      <c r="K371" s="4"/>
      <c r="L371" s="30" t="s">
        <v>18</v>
      </c>
    </row>
    <row r="372" spans="1:12" s="28" customFormat="1" ht="25.5" customHeight="1" x14ac:dyDescent="0.2">
      <c r="A372" s="29" t="s">
        <v>749</v>
      </c>
      <c r="B372" s="14">
        <v>6791</v>
      </c>
      <c r="C372" s="13" t="s">
        <v>842</v>
      </c>
      <c r="D372" s="13" t="s">
        <v>843</v>
      </c>
      <c r="E372" s="18">
        <v>43677</v>
      </c>
      <c r="F372" s="18" t="s">
        <v>844</v>
      </c>
      <c r="G372" s="3" t="s">
        <v>402</v>
      </c>
      <c r="H372" s="23">
        <v>24351.9</v>
      </c>
      <c r="I372" s="5" t="s">
        <v>17</v>
      </c>
      <c r="J372" s="4"/>
      <c r="K372" s="4"/>
      <c r="L372" s="30" t="s">
        <v>18</v>
      </c>
    </row>
    <row r="373" spans="1:12" s="28" customFormat="1" ht="25.5" customHeight="1" x14ac:dyDescent="0.2">
      <c r="A373" s="29" t="s">
        <v>749</v>
      </c>
      <c r="B373" s="14">
        <v>6792</v>
      </c>
      <c r="C373" s="13" t="s">
        <v>845</v>
      </c>
      <c r="D373" s="13" t="s">
        <v>846</v>
      </c>
      <c r="E373" s="18">
        <v>43677</v>
      </c>
      <c r="F373" s="18" t="s">
        <v>783</v>
      </c>
      <c r="G373" s="16" t="s">
        <v>386</v>
      </c>
      <c r="H373" s="23">
        <v>3952</v>
      </c>
      <c r="I373" s="5" t="s">
        <v>17</v>
      </c>
      <c r="J373" s="4"/>
      <c r="K373" s="4"/>
      <c r="L373" s="30" t="s">
        <v>18</v>
      </c>
    </row>
    <row r="374" spans="1:12" s="28" customFormat="1" ht="25.5" customHeight="1" x14ac:dyDescent="0.2">
      <c r="A374" s="29" t="s">
        <v>429</v>
      </c>
      <c r="B374" s="14">
        <v>6793</v>
      </c>
      <c r="C374" s="13" t="s">
        <v>436</v>
      </c>
      <c r="D374" s="13" t="s">
        <v>437</v>
      </c>
      <c r="E374" s="18">
        <v>43661</v>
      </c>
      <c r="F374" s="18" t="s">
        <v>847</v>
      </c>
      <c r="G374" s="16" t="s">
        <v>322</v>
      </c>
      <c r="H374" s="23">
        <v>47.21</v>
      </c>
      <c r="I374" s="5" t="s">
        <v>17</v>
      </c>
      <c r="J374" s="4"/>
      <c r="K374" s="4"/>
      <c r="L374" s="30" t="s">
        <v>18</v>
      </c>
    </row>
    <row r="375" spans="1:12" s="28" customFormat="1" ht="38.25" customHeight="1" x14ac:dyDescent="0.2">
      <c r="A375" s="29" t="s">
        <v>192</v>
      </c>
      <c r="B375" s="14">
        <v>6794</v>
      </c>
      <c r="C375" s="13" t="s">
        <v>295</v>
      </c>
      <c r="D375" s="13" t="s">
        <v>379</v>
      </c>
      <c r="E375" s="18">
        <v>43661</v>
      </c>
      <c r="F375" s="18" t="s">
        <v>848</v>
      </c>
      <c r="G375" s="3" t="s">
        <v>30</v>
      </c>
      <c r="H375" s="23">
        <v>360</v>
      </c>
      <c r="I375" s="5" t="s">
        <v>17</v>
      </c>
      <c r="J375" s="4"/>
      <c r="K375" s="4"/>
      <c r="L375" s="30" t="s">
        <v>18</v>
      </c>
    </row>
    <row r="376" spans="1:12" s="28" customFormat="1" ht="25.5" customHeight="1" x14ac:dyDescent="0.2">
      <c r="A376" s="29" t="s">
        <v>528</v>
      </c>
      <c r="B376" s="14">
        <v>6795</v>
      </c>
      <c r="C376" s="13" t="s">
        <v>849</v>
      </c>
      <c r="D376" s="13" t="s">
        <v>850</v>
      </c>
      <c r="E376" s="18">
        <v>43676</v>
      </c>
      <c r="F376" s="18">
        <v>43678</v>
      </c>
      <c r="G376" s="16" t="s">
        <v>444</v>
      </c>
      <c r="H376" s="23">
        <v>450</v>
      </c>
      <c r="I376" s="5" t="s">
        <v>17</v>
      </c>
      <c r="J376" s="4"/>
      <c r="K376" s="4"/>
      <c r="L376" s="30" t="s">
        <v>18</v>
      </c>
    </row>
    <row r="377" spans="1:12" s="28" customFormat="1" ht="25.5" customHeight="1" x14ac:dyDescent="0.2">
      <c r="A377" s="29" t="s">
        <v>601</v>
      </c>
      <c r="B377" s="14">
        <v>6796</v>
      </c>
      <c r="C377" s="13" t="s">
        <v>851</v>
      </c>
      <c r="D377" s="13" t="s">
        <v>852</v>
      </c>
      <c r="E377" s="18">
        <v>43676</v>
      </c>
      <c r="F377" s="18" t="s">
        <v>853</v>
      </c>
      <c r="G377" s="16" t="s">
        <v>191</v>
      </c>
      <c r="H377" s="23">
        <v>2176</v>
      </c>
      <c r="I377" s="5"/>
      <c r="J377" s="5" t="s">
        <v>9</v>
      </c>
      <c r="K377" s="4"/>
      <c r="L377" s="30" t="s">
        <v>18</v>
      </c>
    </row>
    <row r="378" spans="1:12" s="28" customFormat="1" ht="25.5" customHeight="1" x14ac:dyDescent="0.2">
      <c r="A378" s="29" t="s">
        <v>601</v>
      </c>
      <c r="B378" s="14">
        <v>6797</v>
      </c>
      <c r="C378" s="13" t="s">
        <v>854</v>
      </c>
      <c r="D378" s="13" t="s">
        <v>852</v>
      </c>
      <c r="E378" s="18">
        <v>43690</v>
      </c>
      <c r="F378" s="18">
        <v>43689</v>
      </c>
      <c r="G378" s="16" t="s">
        <v>191</v>
      </c>
      <c r="H378" s="23">
        <v>1088</v>
      </c>
      <c r="I378" s="5"/>
      <c r="J378" s="5" t="s">
        <v>9</v>
      </c>
      <c r="K378" s="4"/>
      <c r="L378" s="30" t="s">
        <v>18</v>
      </c>
    </row>
    <row r="379" spans="1:12" s="28" customFormat="1" ht="25.5" customHeight="1" x14ac:dyDescent="0.2">
      <c r="A379" s="29" t="s">
        <v>247</v>
      </c>
      <c r="B379" s="14">
        <v>6798</v>
      </c>
      <c r="C379" s="13" t="s">
        <v>855</v>
      </c>
      <c r="D379" s="13" t="s">
        <v>856</v>
      </c>
      <c r="E379" s="18">
        <v>43679</v>
      </c>
      <c r="F379" s="18" t="s">
        <v>857</v>
      </c>
      <c r="G379" s="16" t="s">
        <v>191</v>
      </c>
      <c r="H379" s="23">
        <v>8260</v>
      </c>
      <c r="I379" s="5"/>
      <c r="J379" s="5" t="s">
        <v>9</v>
      </c>
      <c r="K379" s="4"/>
      <c r="L379" s="30" t="s">
        <v>18</v>
      </c>
    </row>
    <row r="380" spans="1:12" s="28" customFormat="1" ht="25.5" customHeight="1" x14ac:dyDescent="0.2">
      <c r="A380" s="29" t="s">
        <v>247</v>
      </c>
      <c r="B380" s="14">
        <v>6799</v>
      </c>
      <c r="C380" s="13" t="s">
        <v>858</v>
      </c>
      <c r="D380" s="13" t="s">
        <v>859</v>
      </c>
      <c r="E380" s="18">
        <v>43677</v>
      </c>
      <c r="F380" s="18">
        <v>43686</v>
      </c>
      <c r="G380" s="3" t="s">
        <v>402</v>
      </c>
      <c r="H380" s="23">
        <v>7772.8</v>
      </c>
      <c r="I380" s="5"/>
      <c r="J380" s="5" t="s">
        <v>9</v>
      </c>
      <c r="K380" s="4"/>
      <c r="L380" s="30" t="s">
        <v>18</v>
      </c>
    </row>
    <row r="381" spans="1:12" s="28" customFormat="1" ht="25.5" customHeight="1" x14ac:dyDescent="0.2">
      <c r="A381" s="29" t="s">
        <v>528</v>
      </c>
      <c r="B381" s="14">
        <v>6800</v>
      </c>
      <c r="C381" s="13" t="s">
        <v>860</v>
      </c>
      <c r="D381" s="13" t="s">
        <v>850</v>
      </c>
      <c r="E381" s="18">
        <v>43677</v>
      </c>
      <c r="F381" s="18">
        <v>43679</v>
      </c>
      <c r="G381" s="16" t="s">
        <v>444</v>
      </c>
      <c r="H381" s="23">
        <v>400</v>
      </c>
      <c r="I381" s="5" t="s">
        <v>17</v>
      </c>
      <c r="J381" s="4"/>
      <c r="K381" s="4"/>
      <c r="L381" s="30" t="s">
        <v>18</v>
      </c>
    </row>
    <row r="382" spans="1:12" s="28" customFormat="1" ht="25.5" customHeight="1" x14ac:dyDescent="0.2">
      <c r="A382" s="29" t="s">
        <v>601</v>
      </c>
      <c r="B382" s="14">
        <v>6801</v>
      </c>
      <c r="C382" s="13" t="s">
        <v>861</v>
      </c>
      <c r="D382" s="13" t="s">
        <v>862</v>
      </c>
      <c r="E382" s="18">
        <v>43677</v>
      </c>
      <c r="F382" s="18">
        <v>43684</v>
      </c>
      <c r="G382" s="16" t="s">
        <v>444</v>
      </c>
      <c r="H382" s="23">
        <v>2613.5</v>
      </c>
      <c r="I382" s="5" t="s">
        <v>17</v>
      </c>
      <c r="J382" s="4"/>
      <c r="K382" s="4"/>
      <c r="L382" s="30" t="s">
        <v>18</v>
      </c>
    </row>
    <row r="383" spans="1:12" s="28" customFormat="1" ht="25.5" customHeight="1" x14ac:dyDescent="0.2">
      <c r="A383" s="29" t="s">
        <v>318</v>
      </c>
      <c r="B383" s="14">
        <v>6802</v>
      </c>
      <c r="C383" s="13" t="s">
        <v>863</v>
      </c>
      <c r="D383" s="13" t="s">
        <v>864</v>
      </c>
      <c r="E383" s="18">
        <v>43682</v>
      </c>
      <c r="F383" s="18">
        <v>43685</v>
      </c>
      <c r="G383" s="16" t="s">
        <v>191</v>
      </c>
      <c r="H383" s="23">
        <v>400</v>
      </c>
      <c r="I383" s="5" t="s">
        <v>17</v>
      </c>
      <c r="J383" s="4"/>
      <c r="K383" s="4"/>
      <c r="L383" s="30" t="s">
        <v>18</v>
      </c>
    </row>
    <row r="384" spans="1:12" s="28" customFormat="1" ht="25.5" customHeight="1" x14ac:dyDescent="0.2">
      <c r="A384" s="29" t="s">
        <v>601</v>
      </c>
      <c r="B384" s="14">
        <v>6803</v>
      </c>
      <c r="C384" s="13" t="s">
        <v>865</v>
      </c>
      <c r="D384" s="13" t="s">
        <v>852</v>
      </c>
      <c r="E384" s="18">
        <v>43687</v>
      </c>
      <c r="F384" s="18">
        <v>43687</v>
      </c>
      <c r="G384" s="3" t="s">
        <v>402</v>
      </c>
      <c r="H384" s="23">
        <v>1520</v>
      </c>
      <c r="I384" s="5"/>
      <c r="J384" s="5" t="s">
        <v>9</v>
      </c>
      <c r="K384" s="4"/>
      <c r="L384" s="30" t="s">
        <v>18</v>
      </c>
    </row>
    <row r="385" spans="1:12" s="28" customFormat="1" ht="38.25" customHeight="1" x14ac:dyDescent="0.2">
      <c r="A385" s="29" t="s">
        <v>749</v>
      </c>
      <c r="B385" s="14">
        <v>6804</v>
      </c>
      <c r="C385" s="13" t="s">
        <v>866</v>
      </c>
      <c r="D385" s="13" t="s">
        <v>867</v>
      </c>
      <c r="E385" s="18">
        <v>43677</v>
      </c>
      <c r="F385" s="18" t="s">
        <v>868</v>
      </c>
      <c r="G385" s="16" t="s">
        <v>869</v>
      </c>
      <c r="H385" s="23">
        <v>9904</v>
      </c>
      <c r="I385" s="5" t="s">
        <v>17</v>
      </c>
      <c r="J385" s="4"/>
      <c r="K385" s="4"/>
      <c r="L385" s="30" t="s">
        <v>18</v>
      </c>
    </row>
    <row r="386" spans="1:12" s="28" customFormat="1" ht="25.5" customHeight="1" x14ac:dyDescent="0.2">
      <c r="A386" s="29" t="s">
        <v>528</v>
      </c>
      <c r="B386" s="14">
        <v>6805</v>
      </c>
      <c r="C386" s="13" t="s">
        <v>870</v>
      </c>
      <c r="D386" s="13" t="s">
        <v>871</v>
      </c>
      <c r="E386" s="18">
        <v>43684</v>
      </c>
      <c r="F386" s="18">
        <v>43685</v>
      </c>
      <c r="G386" s="16" t="s">
        <v>191</v>
      </c>
      <c r="H386" s="23">
        <v>400</v>
      </c>
      <c r="I386" s="5" t="s">
        <v>17</v>
      </c>
      <c r="J386" s="4"/>
      <c r="K386" s="4"/>
      <c r="L386" s="30" t="s">
        <v>18</v>
      </c>
    </row>
    <row r="387" spans="1:12" s="28" customFormat="1" ht="38.25" customHeight="1" x14ac:dyDescent="0.2">
      <c r="A387" s="29" t="s">
        <v>749</v>
      </c>
      <c r="B387" s="14">
        <v>6806</v>
      </c>
      <c r="C387" s="13" t="s">
        <v>872</v>
      </c>
      <c r="D387" s="13" t="s">
        <v>867</v>
      </c>
      <c r="E387" s="18">
        <v>43677</v>
      </c>
      <c r="F387" s="18" t="s">
        <v>868</v>
      </c>
      <c r="G387" s="3" t="s">
        <v>402</v>
      </c>
      <c r="H387" s="23">
        <v>28120</v>
      </c>
      <c r="I387" s="5" t="s">
        <v>17</v>
      </c>
      <c r="J387" s="4"/>
      <c r="K387" s="4"/>
      <c r="L387" s="30" t="s">
        <v>18</v>
      </c>
    </row>
    <row r="388" spans="1:12" s="28" customFormat="1" ht="12.75" customHeight="1" x14ac:dyDescent="0.2">
      <c r="A388" s="29" t="s">
        <v>429</v>
      </c>
      <c r="B388" s="14">
        <v>6807</v>
      </c>
      <c r="C388" s="13" t="s">
        <v>873</v>
      </c>
      <c r="D388" s="13" t="s">
        <v>431</v>
      </c>
      <c r="E388" s="18">
        <v>43677</v>
      </c>
      <c r="F388" s="18" t="s">
        <v>874</v>
      </c>
      <c r="G388" s="3" t="s">
        <v>22</v>
      </c>
      <c r="H388" s="23">
        <v>22292.45</v>
      </c>
      <c r="I388" s="5" t="s">
        <v>17</v>
      </c>
      <c r="J388" s="4"/>
      <c r="K388" s="4"/>
      <c r="L388" s="30" t="s">
        <v>18</v>
      </c>
    </row>
    <row r="389" spans="1:12" s="28" customFormat="1" ht="25.5" customHeight="1" x14ac:dyDescent="0.2">
      <c r="A389" s="29" t="s">
        <v>12</v>
      </c>
      <c r="B389" s="14">
        <v>6808</v>
      </c>
      <c r="C389" s="13" t="s">
        <v>698</v>
      </c>
      <c r="D389" s="13" t="s">
        <v>875</v>
      </c>
      <c r="E389" s="18">
        <v>43678</v>
      </c>
      <c r="F389" s="18" t="s">
        <v>810</v>
      </c>
      <c r="G389" s="16">
        <v>43692</v>
      </c>
      <c r="H389" s="23">
        <v>5700</v>
      </c>
      <c r="I389" s="5"/>
      <c r="J389" s="5" t="s">
        <v>9</v>
      </c>
      <c r="K389" s="4"/>
      <c r="L389" s="30" t="s">
        <v>18</v>
      </c>
    </row>
    <row r="390" spans="1:12" s="28" customFormat="1" ht="25.5" customHeight="1" x14ac:dyDescent="0.2">
      <c r="A390" s="29" t="s">
        <v>210</v>
      </c>
      <c r="B390" s="14">
        <v>6809</v>
      </c>
      <c r="C390" s="13" t="s">
        <v>255</v>
      </c>
      <c r="D390" s="13" t="s">
        <v>876</v>
      </c>
      <c r="E390" s="18">
        <v>43689</v>
      </c>
      <c r="F390" s="18">
        <v>43687</v>
      </c>
      <c r="G390" s="16">
        <v>43697</v>
      </c>
      <c r="H390" s="23">
        <v>1200</v>
      </c>
      <c r="I390" s="5"/>
      <c r="J390" s="5" t="s">
        <v>9</v>
      </c>
      <c r="K390" s="4"/>
      <c r="L390" s="30" t="s">
        <v>18</v>
      </c>
    </row>
    <row r="391" spans="1:12" s="28" customFormat="1" ht="38.25" customHeight="1" x14ac:dyDescent="0.2">
      <c r="A391" s="29" t="s">
        <v>12</v>
      </c>
      <c r="B391" s="14">
        <v>6810</v>
      </c>
      <c r="C391" s="13" t="s">
        <v>877</v>
      </c>
      <c r="D391" s="13" t="s">
        <v>878</v>
      </c>
      <c r="E391" s="18">
        <v>43678</v>
      </c>
      <c r="F391" s="18" t="s">
        <v>879</v>
      </c>
      <c r="G391" s="16" t="s">
        <v>444</v>
      </c>
      <c r="H391" s="23">
        <v>7000</v>
      </c>
      <c r="I391" s="5"/>
      <c r="J391" s="5" t="s">
        <v>9</v>
      </c>
      <c r="K391" s="4"/>
      <c r="L391" s="30" t="s">
        <v>18</v>
      </c>
    </row>
    <row r="392" spans="1:12" s="28" customFormat="1" ht="38.25" customHeight="1" x14ac:dyDescent="0.2">
      <c r="A392" s="29" t="s">
        <v>12</v>
      </c>
      <c r="B392" s="14">
        <v>6811</v>
      </c>
      <c r="C392" s="13" t="s">
        <v>880</v>
      </c>
      <c r="D392" s="13" t="s">
        <v>881</v>
      </c>
      <c r="E392" s="18">
        <v>43682</v>
      </c>
      <c r="F392" s="18" t="s">
        <v>882</v>
      </c>
      <c r="G392" s="3" t="s">
        <v>402</v>
      </c>
      <c r="H392" s="23">
        <v>1980</v>
      </c>
      <c r="I392" s="5" t="s">
        <v>17</v>
      </c>
      <c r="J392" s="4"/>
      <c r="K392" s="4"/>
      <c r="L392" s="30" t="s">
        <v>18</v>
      </c>
    </row>
    <row r="393" spans="1:12" s="28" customFormat="1" ht="25.5" customHeight="1" x14ac:dyDescent="0.2">
      <c r="A393" s="29" t="s">
        <v>214</v>
      </c>
      <c r="B393" s="14">
        <v>6812</v>
      </c>
      <c r="C393" s="13" t="s">
        <v>344</v>
      </c>
      <c r="D393" s="13" t="s">
        <v>342</v>
      </c>
      <c r="E393" s="18">
        <v>43696</v>
      </c>
      <c r="F393" s="18" t="s">
        <v>883</v>
      </c>
      <c r="G393" s="16" t="s">
        <v>148</v>
      </c>
      <c r="H393" s="23">
        <v>8843</v>
      </c>
      <c r="I393" s="5" t="s">
        <v>17</v>
      </c>
      <c r="J393" s="4"/>
      <c r="K393" s="4"/>
      <c r="L393" s="30" t="s">
        <v>18</v>
      </c>
    </row>
    <row r="394" spans="1:12" s="28" customFormat="1" ht="25.5" customHeight="1" x14ac:dyDescent="0.2">
      <c r="A394" s="29" t="s">
        <v>449</v>
      </c>
      <c r="B394" s="14">
        <v>6813</v>
      </c>
      <c r="C394" s="13" t="s">
        <v>884</v>
      </c>
      <c r="D394" s="13" t="s">
        <v>885</v>
      </c>
      <c r="E394" s="18">
        <v>43707</v>
      </c>
      <c r="F394" s="18" t="s">
        <v>886</v>
      </c>
      <c r="G394" s="16" t="s">
        <v>444</v>
      </c>
      <c r="H394" s="23">
        <v>1600.4</v>
      </c>
      <c r="I394" s="5" t="s">
        <v>17</v>
      </c>
      <c r="J394" s="4"/>
      <c r="K394" s="4"/>
      <c r="L394" s="30" t="s">
        <v>18</v>
      </c>
    </row>
    <row r="395" spans="1:12" s="28" customFormat="1" ht="25.5" customHeight="1" x14ac:dyDescent="0.2">
      <c r="A395" s="29" t="s">
        <v>318</v>
      </c>
      <c r="B395" s="14">
        <v>6816</v>
      </c>
      <c r="C395" s="13" t="s">
        <v>887</v>
      </c>
      <c r="D395" s="13" t="s">
        <v>888</v>
      </c>
      <c r="E395" s="18">
        <v>43689</v>
      </c>
      <c r="F395" s="18">
        <v>43683</v>
      </c>
      <c r="G395" s="16" t="s">
        <v>191</v>
      </c>
      <c r="H395" s="23">
        <v>1000</v>
      </c>
      <c r="I395" s="5" t="s">
        <v>17</v>
      </c>
      <c r="J395" s="4"/>
      <c r="K395" s="4"/>
      <c r="L395" s="30" t="s">
        <v>18</v>
      </c>
    </row>
    <row r="396" spans="1:12" s="28" customFormat="1" ht="25.5" customHeight="1" x14ac:dyDescent="0.2">
      <c r="A396" s="29" t="s">
        <v>318</v>
      </c>
      <c r="B396" s="14">
        <v>6817</v>
      </c>
      <c r="C396" s="13" t="s">
        <v>889</v>
      </c>
      <c r="D396" s="13" t="s">
        <v>888</v>
      </c>
      <c r="E396" s="18">
        <v>43682</v>
      </c>
      <c r="F396" s="18">
        <v>43683</v>
      </c>
      <c r="G396" s="16" t="s">
        <v>191</v>
      </c>
      <c r="H396" s="23">
        <v>850</v>
      </c>
      <c r="I396" s="5" t="s">
        <v>17</v>
      </c>
      <c r="J396" s="4"/>
      <c r="K396" s="4"/>
      <c r="L396" s="30" t="s">
        <v>18</v>
      </c>
    </row>
    <row r="397" spans="1:12" s="28" customFormat="1" ht="25.5" customHeight="1" x14ac:dyDescent="0.2">
      <c r="A397" s="29" t="s">
        <v>749</v>
      </c>
      <c r="B397" s="14">
        <v>6818</v>
      </c>
      <c r="C397" s="13" t="s">
        <v>890</v>
      </c>
      <c r="D397" s="13" t="s">
        <v>891</v>
      </c>
      <c r="E397" s="18">
        <v>43677</v>
      </c>
      <c r="F397" s="18" t="s">
        <v>892</v>
      </c>
      <c r="G397" s="16" t="s">
        <v>293</v>
      </c>
      <c r="H397" s="23">
        <v>4059</v>
      </c>
      <c r="I397" s="5" t="s">
        <v>17</v>
      </c>
      <c r="J397" s="4"/>
      <c r="K397" s="4"/>
      <c r="L397" s="30" t="s">
        <v>18</v>
      </c>
    </row>
    <row r="398" spans="1:12" s="28" customFormat="1" ht="25.5" customHeight="1" x14ac:dyDescent="0.2">
      <c r="A398" s="29" t="s">
        <v>601</v>
      </c>
      <c r="B398" s="14">
        <v>6819</v>
      </c>
      <c r="C398" s="13" t="s">
        <v>893</v>
      </c>
      <c r="D398" s="13" t="s">
        <v>852</v>
      </c>
      <c r="E398" s="18">
        <v>43684</v>
      </c>
      <c r="F398" s="18">
        <v>43688</v>
      </c>
      <c r="G398" s="16">
        <v>43688</v>
      </c>
      <c r="H398" s="23">
        <v>812.6</v>
      </c>
      <c r="I398" s="5"/>
      <c r="J398" s="5" t="s">
        <v>9</v>
      </c>
      <c r="K398" s="4"/>
      <c r="L398" s="30" t="s">
        <v>18</v>
      </c>
    </row>
    <row r="399" spans="1:12" s="28" customFormat="1" ht="25.5" customHeight="1" x14ac:dyDescent="0.2">
      <c r="A399" s="29" t="s">
        <v>429</v>
      </c>
      <c r="B399" s="14">
        <v>6820</v>
      </c>
      <c r="C399" s="13" t="s">
        <v>436</v>
      </c>
      <c r="D399" s="13" t="s">
        <v>482</v>
      </c>
      <c r="E399" s="18">
        <v>43689</v>
      </c>
      <c r="F399" s="18" t="s">
        <v>894</v>
      </c>
      <c r="G399" s="16" t="s">
        <v>322</v>
      </c>
      <c r="H399" s="23">
        <v>74.760000000000005</v>
      </c>
      <c r="I399" s="5" t="s">
        <v>17</v>
      </c>
      <c r="J399" s="4"/>
      <c r="K399" s="4"/>
      <c r="L399" s="30" t="s">
        <v>18</v>
      </c>
    </row>
    <row r="400" spans="1:12" s="28" customFormat="1" ht="38.25" customHeight="1" x14ac:dyDescent="0.2">
      <c r="A400" s="29" t="s">
        <v>12</v>
      </c>
      <c r="B400" s="14">
        <v>6821</v>
      </c>
      <c r="C400" s="13" t="s">
        <v>895</v>
      </c>
      <c r="D400" s="13" t="s">
        <v>896</v>
      </c>
      <c r="E400" s="18">
        <v>43696</v>
      </c>
      <c r="F400" s="18" t="s">
        <v>897</v>
      </c>
      <c r="G400" s="3" t="s">
        <v>49</v>
      </c>
      <c r="H400" s="23">
        <v>0</v>
      </c>
      <c r="I400" s="5" t="s">
        <v>17</v>
      </c>
      <c r="J400" s="4"/>
      <c r="K400" s="4"/>
      <c r="L400" s="30" t="s">
        <v>18</v>
      </c>
    </row>
    <row r="401" spans="1:12" s="28" customFormat="1" ht="25.5" customHeight="1" x14ac:dyDescent="0.2">
      <c r="A401" s="29" t="s">
        <v>749</v>
      </c>
      <c r="B401" s="14">
        <v>6822</v>
      </c>
      <c r="C401" s="13" t="s">
        <v>898</v>
      </c>
      <c r="D401" s="13" t="s">
        <v>899</v>
      </c>
      <c r="E401" s="18">
        <v>43682</v>
      </c>
      <c r="F401" s="18" t="s">
        <v>900</v>
      </c>
      <c r="G401" s="3" t="s">
        <v>402</v>
      </c>
      <c r="H401" s="23">
        <v>6090</v>
      </c>
      <c r="I401" s="5" t="s">
        <v>17</v>
      </c>
      <c r="J401" s="4"/>
      <c r="K401" s="4"/>
      <c r="L401" s="30" t="s">
        <v>18</v>
      </c>
    </row>
    <row r="402" spans="1:12" s="28" customFormat="1" ht="25.5" customHeight="1" x14ac:dyDescent="0.2">
      <c r="A402" s="29" t="s">
        <v>192</v>
      </c>
      <c r="B402" s="14">
        <v>6823</v>
      </c>
      <c r="C402" s="13" t="s">
        <v>433</v>
      </c>
      <c r="D402" s="13" t="s">
        <v>434</v>
      </c>
      <c r="E402" s="18">
        <v>43707</v>
      </c>
      <c r="F402" s="18" t="s">
        <v>901</v>
      </c>
      <c r="G402" s="3" t="s">
        <v>30</v>
      </c>
      <c r="H402" s="23">
        <v>950</v>
      </c>
      <c r="I402" s="5" t="s">
        <v>17</v>
      </c>
      <c r="J402" s="4"/>
      <c r="K402" s="4"/>
      <c r="L402" s="30" t="s">
        <v>18</v>
      </c>
    </row>
    <row r="403" spans="1:12" s="28" customFormat="1" ht="25.5" customHeight="1" x14ac:dyDescent="0.2">
      <c r="A403" s="29" t="s">
        <v>168</v>
      </c>
      <c r="B403" s="14">
        <v>6824</v>
      </c>
      <c r="C403" s="13" t="s">
        <v>902</v>
      </c>
      <c r="D403" s="13" t="s">
        <v>903</v>
      </c>
      <c r="E403" s="18">
        <v>43696</v>
      </c>
      <c r="F403" s="18">
        <v>43693</v>
      </c>
      <c r="G403" s="16" t="s">
        <v>386</v>
      </c>
      <c r="H403" s="23">
        <v>1100</v>
      </c>
      <c r="I403" s="5" t="s">
        <v>17</v>
      </c>
      <c r="J403" s="4"/>
      <c r="K403" s="4"/>
      <c r="L403" s="30" t="s">
        <v>18</v>
      </c>
    </row>
    <row r="404" spans="1:12" s="28" customFormat="1" ht="25.5" customHeight="1" x14ac:dyDescent="0.2">
      <c r="A404" s="29" t="s">
        <v>318</v>
      </c>
      <c r="B404" s="14">
        <v>6825</v>
      </c>
      <c r="C404" s="13" t="s">
        <v>887</v>
      </c>
      <c r="D404" s="13" t="s">
        <v>904</v>
      </c>
      <c r="E404" s="18">
        <v>43697</v>
      </c>
      <c r="F404" s="18">
        <v>43689</v>
      </c>
      <c r="G404" s="16" t="s">
        <v>191</v>
      </c>
      <c r="H404" s="23">
        <v>1000</v>
      </c>
      <c r="I404" s="5" t="s">
        <v>17</v>
      </c>
      <c r="J404" s="4"/>
      <c r="K404" s="4"/>
      <c r="L404" s="30" t="s">
        <v>18</v>
      </c>
    </row>
    <row r="405" spans="1:12" s="28" customFormat="1" ht="38.25" customHeight="1" x14ac:dyDescent="0.2">
      <c r="A405" s="29" t="s">
        <v>12</v>
      </c>
      <c r="B405" s="14">
        <v>6826</v>
      </c>
      <c r="C405" s="13" t="s">
        <v>905</v>
      </c>
      <c r="D405" s="13" t="s">
        <v>906</v>
      </c>
      <c r="E405" s="18">
        <v>43707</v>
      </c>
      <c r="F405" s="18" t="s">
        <v>907</v>
      </c>
      <c r="G405" s="3" t="s">
        <v>30</v>
      </c>
      <c r="H405" s="23">
        <v>2100</v>
      </c>
      <c r="I405" s="5" t="s">
        <v>17</v>
      </c>
      <c r="J405" s="4"/>
      <c r="K405" s="4"/>
      <c r="L405" s="30" t="s">
        <v>18</v>
      </c>
    </row>
    <row r="406" spans="1:12" s="28" customFormat="1" ht="38.25" customHeight="1" x14ac:dyDescent="0.2">
      <c r="A406" s="29" t="s">
        <v>25</v>
      </c>
      <c r="B406" s="14">
        <v>6827</v>
      </c>
      <c r="C406" s="13" t="s">
        <v>497</v>
      </c>
      <c r="D406" s="13" t="s">
        <v>498</v>
      </c>
      <c r="E406" s="18">
        <v>43746</v>
      </c>
      <c r="F406" s="18" t="s">
        <v>908</v>
      </c>
      <c r="G406" s="3" t="s">
        <v>39</v>
      </c>
      <c r="H406" s="23">
        <v>2230</v>
      </c>
      <c r="I406" s="5" t="s">
        <v>17</v>
      </c>
      <c r="J406" s="4"/>
      <c r="K406" s="4"/>
      <c r="L406" s="30" t="s">
        <v>18</v>
      </c>
    </row>
    <row r="407" spans="1:12" s="28" customFormat="1" ht="25.5" customHeight="1" x14ac:dyDescent="0.2">
      <c r="A407" s="29" t="s">
        <v>318</v>
      </c>
      <c r="B407" s="14">
        <v>6828</v>
      </c>
      <c r="C407" s="13" t="s">
        <v>909</v>
      </c>
      <c r="D407" s="13" t="s">
        <v>910</v>
      </c>
      <c r="E407" s="18">
        <v>43706</v>
      </c>
      <c r="F407" s="18" t="s">
        <v>911</v>
      </c>
      <c r="G407" s="16">
        <v>43743</v>
      </c>
      <c r="H407" s="23">
        <v>3000</v>
      </c>
      <c r="I407" s="5" t="s">
        <v>17</v>
      </c>
      <c r="J407" s="4"/>
      <c r="K407" s="4"/>
      <c r="L407" s="30" t="s">
        <v>18</v>
      </c>
    </row>
    <row r="408" spans="1:12" s="28" customFormat="1" ht="25.5" customHeight="1" x14ac:dyDescent="0.2">
      <c r="A408" s="29" t="s">
        <v>318</v>
      </c>
      <c r="B408" s="14">
        <v>6829</v>
      </c>
      <c r="C408" s="13" t="s">
        <v>912</v>
      </c>
      <c r="D408" s="13" t="s">
        <v>910</v>
      </c>
      <c r="E408" s="18">
        <v>43726</v>
      </c>
      <c r="F408" s="18" t="s">
        <v>913</v>
      </c>
      <c r="G408" s="16">
        <v>43794</v>
      </c>
      <c r="H408" s="23">
        <v>5300</v>
      </c>
      <c r="I408" s="5" t="s">
        <v>17</v>
      </c>
      <c r="J408" s="4"/>
      <c r="K408" s="4"/>
      <c r="L408" s="30" t="s">
        <v>18</v>
      </c>
    </row>
    <row r="409" spans="1:12" s="28" customFormat="1" ht="51" customHeight="1" x14ac:dyDescent="0.2">
      <c r="A409" s="29" t="s">
        <v>318</v>
      </c>
      <c r="B409" s="14">
        <v>6830</v>
      </c>
      <c r="C409" s="13" t="s">
        <v>914</v>
      </c>
      <c r="D409" s="13" t="s">
        <v>915</v>
      </c>
      <c r="E409" s="18">
        <v>43647</v>
      </c>
      <c r="F409" s="18" t="s">
        <v>801</v>
      </c>
      <c r="G409" s="16" t="s">
        <v>191</v>
      </c>
      <c r="H409" s="23">
        <v>1000</v>
      </c>
      <c r="I409" s="5"/>
      <c r="J409" s="5" t="s">
        <v>9</v>
      </c>
      <c r="K409" s="4"/>
      <c r="L409" s="30" t="s">
        <v>18</v>
      </c>
    </row>
    <row r="410" spans="1:12" s="28" customFormat="1" ht="25.5" customHeight="1" x14ac:dyDescent="0.2">
      <c r="A410" s="29" t="s">
        <v>210</v>
      </c>
      <c r="B410" s="14">
        <v>6831</v>
      </c>
      <c r="C410" s="13" t="s">
        <v>211</v>
      </c>
      <c r="D410" s="13" t="s">
        <v>212</v>
      </c>
      <c r="E410" s="18">
        <v>43724</v>
      </c>
      <c r="F410" s="18" t="s">
        <v>916</v>
      </c>
      <c r="G410" s="3" t="s">
        <v>30</v>
      </c>
      <c r="H410" s="23">
        <v>13363.05</v>
      </c>
      <c r="I410" s="5" t="s">
        <v>17</v>
      </c>
      <c r="J410" s="4"/>
      <c r="K410" s="4"/>
      <c r="L410" s="30" t="s">
        <v>18</v>
      </c>
    </row>
    <row r="411" spans="1:12" s="28" customFormat="1" ht="38.25" customHeight="1" x14ac:dyDescent="0.2">
      <c r="A411" s="29" t="s">
        <v>192</v>
      </c>
      <c r="B411" s="14">
        <v>6832</v>
      </c>
      <c r="C411" s="13" t="s">
        <v>414</v>
      </c>
      <c r="D411" s="13" t="s">
        <v>415</v>
      </c>
      <c r="E411" s="18">
        <v>43733</v>
      </c>
      <c r="F411" s="18" t="s">
        <v>901</v>
      </c>
      <c r="G411" s="3" t="s">
        <v>49</v>
      </c>
      <c r="H411" s="23">
        <v>520</v>
      </c>
      <c r="I411" s="5" t="s">
        <v>17</v>
      </c>
      <c r="J411" s="4"/>
      <c r="K411" s="4"/>
      <c r="L411" s="30" t="s">
        <v>18</v>
      </c>
    </row>
    <row r="412" spans="1:12" s="28" customFormat="1" ht="38.25" customHeight="1" x14ac:dyDescent="0.2">
      <c r="A412" s="29" t="s">
        <v>318</v>
      </c>
      <c r="B412" s="14">
        <v>6833</v>
      </c>
      <c r="C412" s="13" t="s">
        <v>917</v>
      </c>
      <c r="D412" s="13" t="s">
        <v>918</v>
      </c>
      <c r="E412" s="18">
        <v>43706</v>
      </c>
      <c r="F412" s="18" t="s">
        <v>919</v>
      </c>
      <c r="G412" s="16">
        <v>43809</v>
      </c>
      <c r="H412" s="23">
        <v>6800</v>
      </c>
      <c r="I412" s="5" t="s">
        <v>17</v>
      </c>
      <c r="J412" s="4"/>
      <c r="K412" s="4"/>
      <c r="L412" s="30" t="s">
        <v>18</v>
      </c>
    </row>
    <row r="413" spans="1:12" s="28" customFormat="1" ht="25.5" customHeight="1" x14ac:dyDescent="0.2">
      <c r="A413" s="29" t="s">
        <v>214</v>
      </c>
      <c r="B413" s="14">
        <v>6834</v>
      </c>
      <c r="C413" s="13" t="s">
        <v>406</v>
      </c>
      <c r="D413" s="13" t="s">
        <v>920</v>
      </c>
      <c r="E413" s="18">
        <v>43703</v>
      </c>
      <c r="F413" s="18" t="s">
        <v>921</v>
      </c>
      <c r="G413" s="16" t="s">
        <v>444</v>
      </c>
      <c r="H413" s="23">
        <v>9200</v>
      </c>
      <c r="I413" s="5" t="s">
        <v>17</v>
      </c>
      <c r="J413" s="4"/>
      <c r="K413" s="4"/>
      <c r="L413" s="30" t="s">
        <v>18</v>
      </c>
    </row>
    <row r="414" spans="1:12" s="28" customFormat="1" ht="38.25" customHeight="1" x14ac:dyDescent="0.2">
      <c r="A414" s="29" t="s">
        <v>318</v>
      </c>
      <c r="B414" s="14">
        <v>6835</v>
      </c>
      <c r="C414" s="13" t="s">
        <v>922</v>
      </c>
      <c r="D414" s="13" t="s">
        <v>923</v>
      </c>
      <c r="E414" s="18">
        <v>43700</v>
      </c>
      <c r="F414" s="18">
        <v>43699</v>
      </c>
      <c r="G414" s="16" t="s">
        <v>191</v>
      </c>
      <c r="H414" s="23">
        <v>840</v>
      </c>
      <c r="I414" s="5" t="s">
        <v>17</v>
      </c>
      <c r="J414" s="4"/>
      <c r="K414" s="4"/>
      <c r="L414" s="30" t="s">
        <v>18</v>
      </c>
    </row>
    <row r="415" spans="1:12" s="28" customFormat="1" ht="25.5" customHeight="1" x14ac:dyDescent="0.2">
      <c r="A415" s="29" t="s">
        <v>429</v>
      </c>
      <c r="B415" s="14">
        <v>6836</v>
      </c>
      <c r="C415" s="13" t="s">
        <v>481</v>
      </c>
      <c r="D415" s="13" t="s">
        <v>492</v>
      </c>
      <c r="E415" s="18">
        <v>43733</v>
      </c>
      <c r="F415" s="18" t="s">
        <v>924</v>
      </c>
      <c r="G415" s="16" t="s">
        <v>322</v>
      </c>
      <c r="H415" s="23">
        <v>2748.93</v>
      </c>
      <c r="I415" s="5" t="s">
        <v>17</v>
      </c>
      <c r="J415" s="4"/>
      <c r="K415" s="4"/>
      <c r="L415" s="30" t="s">
        <v>18</v>
      </c>
    </row>
    <row r="416" spans="1:12" s="28" customFormat="1" ht="25.5" customHeight="1" x14ac:dyDescent="0.2">
      <c r="A416" s="29" t="s">
        <v>210</v>
      </c>
      <c r="B416" s="14">
        <v>6837</v>
      </c>
      <c r="C416" s="13" t="s">
        <v>925</v>
      </c>
      <c r="D416" s="13" t="s">
        <v>488</v>
      </c>
      <c r="E416" s="18">
        <v>43706</v>
      </c>
      <c r="F416" s="18" t="s">
        <v>926</v>
      </c>
      <c r="G416" s="3" t="s">
        <v>49</v>
      </c>
      <c r="H416" s="23">
        <v>14200</v>
      </c>
      <c r="I416" s="5" t="s">
        <v>17</v>
      </c>
      <c r="J416" s="4"/>
      <c r="K416" s="4"/>
      <c r="L416" s="30" t="s">
        <v>18</v>
      </c>
    </row>
    <row r="417" spans="1:12" s="28" customFormat="1" ht="25.5" customHeight="1" x14ac:dyDescent="0.2">
      <c r="A417" s="29" t="s">
        <v>318</v>
      </c>
      <c r="B417" s="14">
        <v>6838</v>
      </c>
      <c r="C417" s="13" t="s">
        <v>927</v>
      </c>
      <c r="D417" s="13" t="s">
        <v>928</v>
      </c>
      <c r="E417" s="18">
        <v>43736</v>
      </c>
      <c r="F417" s="18">
        <v>43706</v>
      </c>
      <c r="G417" s="16" t="s">
        <v>191</v>
      </c>
      <c r="H417" s="23">
        <v>760</v>
      </c>
      <c r="I417" s="5" t="s">
        <v>17</v>
      </c>
      <c r="J417" s="4"/>
      <c r="K417" s="4"/>
      <c r="L417" s="30" t="s">
        <v>18</v>
      </c>
    </row>
    <row r="418" spans="1:12" s="28" customFormat="1" ht="25.5" customHeight="1" x14ac:dyDescent="0.2">
      <c r="A418" s="29" t="s">
        <v>449</v>
      </c>
      <c r="B418" s="14">
        <v>6839</v>
      </c>
      <c r="C418" s="13" t="s">
        <v>929</v>
      </c>
      <c r="D418" s="13" t="s">
        <v>647</v>
      </c>
      <c r="E418" s="18">
        <v>43727</v>
      </c>
      <c r="F418" s="18" t="s">
        <v>886</v>
      </c>
      <c r="G418" s="16" t="s">
        <v>386</v>
      </c>
      <c r="H418" s="23">
        <v>3450</v>
      </c>
      <c r="I418" s="5" t="s">
        <v>17</v>
      </c>
      <c r="J418" s="4"/>
      <c r="K418" s="4"/>
      <c r="L418" s="30" t="s">
        <v>18</v>
      </c>
    </row>
    <row r="419" spans="1:12" s="28" customFormat="1" ht="25.5" customHeight="1" x14ac:dyDescent="0.2">
      <c r="A419" s="29" t="s">
        <v>96</v>
      </c>
      <c r="B419" s="14">
        <v>6840</v>
      </c>
      <c r="C419" s="13" t="s">
        <v>930</v>
      </c>
      <c r="D419" s="13" t="s">
        <v>931</v>
      </c>
      <c r="E419" s="18">
        <v>43713</v>
      </c>
      <c r="F419" s="18" t="s">
        <v>932</v>
      </c>
      <c r="G419" s="16" t="s">
        <v>293</v>
      </c>
      <c r="H419" s="23">
        <v>12680</v>
      </c>
      <c r="I419" s="5"/>
      <c r="J419" s="5" t="s">
        <v>9</v>
      </c>
      <c r="K419" s="4"/>
      <c r="L419" s="30" t="s">
        <v>18</v>
      </c>
    </row>
    <row r="420" spans="1:12" s="28" customFormat="1" ht="25.5" customHeight="1" x14ac:dyDescent="0.2">
      <c r="A420" s="29" t="s">
        <v>96</v>
      </c>
      <c r="B420" s="14">
        <v>6841</v>
      </c>
      <c r="C420" s="13" t="s">
        <v>933</v>
      </c>
      <c r="D420" s="13" t="s">
        <v>934</v>
      </c>
      <c r="E420" s="18">
        <v>43733</v>
      </c>
      <c r="F420" s="18" t="s">
        <v>935</v>
      </c>
      <c r="G420" s="16" t="s">
        <v>293</v>
      </c>
      <c r="H420" s="23">
        <v>6000</v>
      </c>
      <c r="I420" s="5"/>
      <c r="J420" s="5" t="s">
        <v>9</v>
      </c>
      <c r="K420" s="4"/>
      <c r="L420" s="30" t="s">
        <v>18</v>
      </c>
    </row>
    <row r="421" spans="1:12" s="28" customFormat="1" ht="25.5" customHeight="1" x14ac:dyDescent="0.2">
      <c r="A421" s="29" t="s">
        <v>96</v>
      </c>
      <c r="B421" s="14">
        <v>6842</v>
      </c>
      <c r="C421" s="13" t="s">
        <v>936</v>
      </c>
      <c r="D421" s="13" t="s">
        <v>937</v>
      </c>
      <c r="E421" s="18">
        <v>43733</v>
      </c>
      <c r="F421" s="18" t="s">
        <v>935</v>
      </c>
      <c r="G421" s="16" t="s">
        <v>293</v>
      </c>
      <c r="H421" s="23">
        <v>4300</v>
      </c>
      <c r="I421" s="5"/>
      <c r="J421" s="5" t="s">
        <v>9</v>
      </c>
      <c r="K421" s="4"/>
      <c r="L421" s="30" t="s">
        <v>18</v>
      </c>
    </row>
    <row r="422" spans="1:12" s="28" customFormat="1" ht="25.5" customHeight="1" x14ac:dyDescent="0.2">
      <c r="A422" s="29" t="s">
        <v>96</v>
      </c>
      <c r="B422" s="14">
        <v>6843</v>
      </c>
      <c r="C422" s="13" t="s">
        <v>698</v>
      </c>
      <c r="D422" s="13" t="s">
        <v>931</v>
      </c>
      <c r="E422" s="18">
        <v>43733</v>
      </c>
      <c r="F422" s="18" t="s">
        <v>932</v>
      </c>
      <c r="G422" s="16" t="s">
        <v>293</v>
      </c>
      <c r="H422" s="23">
        <v>13980</v>
      </c>
      <c r="I422" s="5"/>
      <c r="J422" s="5" t="s">
        <v>9</v>
      </c>
      <c r="K422" s="4"/>
      <c r="L422" s="30" t="s">
        <v>18</v>
      </c>
    </row>
    <row r="423" spans="1:12" s="28" customFormat="1" ht="25.5" customHeight="1" x14ac:dyDescent="0.2">
      <c r="A423" s="29" t="s">
        <v>210</v>
      </c>
      <c r="B423" s="14">
        <v>6844</v>
      </c>
      <c r="C423" s="13" t="s">
        <v>938</v>
      </c>
      <c r="D423" s="13" t="s">
        <v>939</v>
      </c>
      <c r="E423" s="18">
        <v>43714</v>
      </c>
      <c r="F423" s="18" t="s">
        <v>940</v>
      </c>
      <c r="G423" s="3" t="s">
        <v>49</v>
      </c>
      <c r="H423" s="23">
        <v>1368</v>
      </c>
      <c r="I423" s="5" t="s">
        <v>17</v>
      </c>
      <c r="J423" s="4"/>
      <c r="K423" s="4"/>
      <c r="L423" s="30" t="s">
        <v>18</v>
      </c>
    </row>
    <row r="424" spans="1:12" s="28" customFormat="1" ht="25.5" customHeight="1" x14ac:dyDescent="0.2">
      <c r="A424" s="29" t="s">
        <v>214</v>
      </c>
      <c r="B424" s="14">
        <v>6846</v>
      </c>
      <c r="C424" s="13" t="s">
        <v>215</v>
      </c>
      <c r="D424" s="13" t="s">
        <v>216</v>
      </c>
      <c r="E424" s="18">
        <v>43735</v>
      </c>
      <c r="F424" s="18" t="s">
        <v>941</v>
      </c>
      <c r="G424" s="3" t="s">
        <v>49</v>
      </c>
      <c r="H424" s="23">
        <v>2535</v>
      </c>
      <c r="I424" s="5" t="s">
        <v>17</v>
      </c>
      <c r="J424" s="4"/>
      <c r="K424" s="4"/>
      <c r="L424" s="30" t="s">
        <v>18</v>
      </c>
    </row>
    <row r="425" spans="1:12" s="28" customFormat="1" ht="25.5" customHeight="1" x14ac:dyDescent="0.2">
      <c r="A425" s="29" t="s">
        <v>318</v>
      </c>
      <c r="B425" s="14">
        <v>6847</v>
      </c>
      <c r="C425" s="13" t="s">
        <v>942</v>
      </c>
      <c r="D425" s="13" t="s">
        <v>943</v>
      </c>
      <c r="E425" s="18">
        <v>43760</v>
      </c>
      <c r="F425" s="18">
        <v>43742</v>
      </c>
      <c r="G425" s="16" t="s">
        <v>386</v>
      </c>
      <c r="H425" s="23">
        <v>2000</v>
      </c>
      <c r="I425" s="5" t="s">
        <v>17</v>
      </c>
      <c r="J425" s="4"/>
      <c r="K425" s="4"/>
      <c r="L425" s="30" t="s">
        <v>18</v>
      </c>
    </row>
    <row r="426" spans="1:12" s="28" customFormat="1" ht="25.5" customHeight="1" x14ac:dyDescent="0.2">
      <c r="A426" s="29" t="s">
        <v>247</v>
      </c>
      <c r="B426" s="14">
        <v>6848</v>
      </c>
      <c r="C426" s="13" t="s">
        <v>944</v>
      </c>
      <c r="D426" s="13" t="s">
        <v>945</v>
      </c>
      <c r="E426" s="18">
        <v>43769</v>
      </c>
      <c r="F426" s="18" t="s">
        <v>946</v>
      </c>
      <c r="G426" s="16" t="s">
        <v>386</v>
      </c>
      <c r="H426" s="23">
        <v>500</v>
      </c>
      <c r="I426" s="5"/>
      <c r="J426" s="5" t="s">
        <v>9</v>
      </c>
      <c r="K426" s="4"/>
      <c r="L426" s="30" t="s">
        <v>18</v>
      </c>
    </row>
    <row r="427" spans="1:12" s="28" customFormat="1" ht="25.5" customHeight="1" x14ac:dyDescent="0.2">
      <c r="A427" s="29" t="s">
        <v>168</v>
      </c>
      <c r="B427" s="14">
        <v>6849</v>
      </c>
      <c r="C427" s="13" t="s">
        <v>947</v>
      </c>
      <c r="D427" s="13" t="s">
        <v>948</v>
      </c>
      <c r="E427" s="18">
        <v>43726</v>
      </c>
      <c r="F427" s="18">
        <v>43730</v>
      </c>
      <c r="G427" s="16" t="s">
        <v>402</v>
      </c>
      <c r="H427" s="23">
        <v>3100</v>
      </c>
      <c r="I427" s="5" t="s">
        <v>17</v>
      </c>
      <c r="J427" s="4"/>
      <c r="K427" s="4"/>
      <c r="L427" s="30" t="s">
        <v>18</v>
      </c>
    </row>
    <row r="428" spans="1:12" s="28" customFormat="1" ht="25.5" customHeight="1" x14ac:dyDescent="0.2">
      <c r="A428" s="29" t="s">
        <v>247</v>
      </c>
      <c r="B428" s="14">
        <v>6850</v>
      </c>
      <c r="C428" s="13" t="s">
        <v>248</v>
      </c>
      <c r="D428" s="13" t="s">
        <v>249</v>
      </c>
      <c r="E428" s="18">
        <v>43752</v>
      </c>
      <c r="F428" s="18" t="s">
        <v>949</v>
      </c>
      <c r="G428" s="16" t="s">
        <v>148</v>
      </c>
      <c r="H428" s="23">
        <v>13475</v>
      </c>
      <c r="I428" s="5" t="s">
        <v>17</v>
      </c>
      <c r="J428" s="4">
        <f>3000+10475</f>
        <v>13475</v>
      </c>
      <c r="K428" s="4"/>
      <c r="L428" s="30" t="s">
        <v>18</v>
      </c>
    </row>
    <row r="429" spans="1:12" s="28" customFormat="1" ht="25.5" customHeight="1" x14ac:dyDescent="0.2">
      <c r="A429" s="29" t="s">
        <v>586</v>
      </c>
      <c r="B429" s="14">
        <v>6851</v>
      </c>
      <c r="C429" s="13" t="s">
        <v>950</v>
      </c>
      <c r="D429" s="13" t="s">
        <v>951</v>
      </c>
      <c r="E429" s="18">
        <v>43782</v>
      </c>
      <c r="F429" s="18" t="s">
        <v>952</v>
      </c>
      <c r="G429" s="16" t="s">
        <v>386</v>
      </c>
      <c r="H429" s="23">
        <v>400</v>
      </c>
      <c r="I429" s="5" t="s">
        <v>17</v>
      </c>
      <c r="J429" s="4"/>
      <c r="K429" s="4"/>
      <c r="L429" s="30" t="s">
        <v>18</v>
      </c>
    </row>
    <row r="430" spans="1:12" s="28" customFormat="1" ht="25.5" customHeight="1" x14ac:dyDescent="0.2">
      <c r="A430" s="29" t="s">
        <v>318</v>
      </c>
      <c r="B430" s="14">
        <v>6852</v>
      </c>
      <c r="C430" s="13" t="s">
        <v>953</v>
      </c>
      <c r="D430" s="13" t="s">
        <v>954</v>
      </c>
      <c r="E430" s="18">
        <v>43735</v>
      </c>
      <c r="F430" s="18" t="s">
        <v>955</v>
      </c>
      <c r="G430" s="16" t="s">
        <v>402</v>
      </c>
      <c r="H430" s="23">
        <v>6000</v>
      </c>
      <c r="I430" s="5"/>
      <c r="J430" s="5" t="s">
        <v>9</v>
      </c>
      <c r="K430" s="4"/>
      <c r="L430" s="30" t="s">
        <v>18</v>
      </c>
    </row>
    <row r="431" spans="1:12" s="28" customFormat="1" ht="12.75" customHeight="1" x14ac:dyDescent="0.2">
      <c r="A431" s="29" t="s">
        <v>256</v>
      </c>
      <c r="B431" s="14">
        <v>6853</v>
      </c>
      <c r="C431" s="13" t="s">
        <v>257</v>
      </c>
      <c r="D431" s="13" t="s">
        <v>258</v>
      </c>
      <c r="E431" s="18">
        <v>43755</v>
      </c>
      <c r="F431" s="18" t="s">
        <v>956</v>
      </c>
      <c r="G431" s="3" t="s">
        <v>30</v>
      </c>
      <c r="H431" s="23">
        <v>5738.35</v>
      </c>
      <c r="I431" s="5" t="s">
        <v>17</v>
      </c>
      <c r="J431" s="4"/>
      <c r="K431" s="4"/>
      <c r="L431" s="30" t="s">
        <v>18</v>
      </c>
    </row>
    <row r="432" spans="1:12" s="28" customFormat="1" ht="25.5" customHeight="1" x14ac:dyDescent="0.2">
      <c r="A432" s="29" t="s">
        <v>12</v>
      </c>
      <c r="B432" s="14">
        <v>6855</v>
      </c>
      <c r="C432" s="13" t="s">
        <v>260</v>
      </c>
      <c r="D432" s="13" t="s">
        <v>254</v>
      </c>
      <c r="E432" s="18">
        <v>43754</v>
      </c>
      <c r="F432" s="18" t="s">
        <v>957</v>
      </c>
      <c r="G432" s="16" t="s">
        <v>148</v>
      </c>
      <c r="H432" s="23">
        <v>0</v>
      </c>
      <c r="I432" s="5" t="s">
        <v>17</v>
      </c>
      <c r="J432" s="4"/>
      <c r="K432" s="4"/>
      <c r="L432" s="30" t="s">
        <v>18</v>
      </c>
    </row>
    <row r="433" spans="1:12" s="28" customFormat="1" ht="25.5" customHeight="1" x14ac:dyDescent="0.2">
      <c r="A433" s="29" t="s">
        <v>12</v>
      </c>
      <c r="B433" s="14">
        <v>6856</v>
      </c>
      <c r="C433" s="13" t="s">
        <v>253</v>
      </c>
      <c r="D433" s="13" t="s">
        <v>254</v>
      </c>
      <c r="E433" s="18">
        <v>43746</v>
      </c>
      <c r="F433" s="18" t="s">
        <v>957</v>
      </c>
      <c r="G433" s="16" t="s">
        <v>148</v>
      </c>
      <c r="H433" s="23">
        <v>0</v>
      </c>
      <c r="I433" s="5" t="s">
        <v>17</v>
      </c>
      <c r="J433" s="4"/>
      <c r="K433" s="4"/>
      <c r="L433" s="30" t="s">
        <v>18</v>
      </c>
    </row>
    <row r="434" spans="1:12" s="28" customFormat="1" ht="25.5" customHeight="1" x14ac:dyDescent="0.2">
      <c r="A434" s="29" t="s">
        <v>318</v>
      </c>
      <c r="B434" s="14">
        <v>6857</v>
      </c>
      <c r="C434" s="13" t="s">
        <v>958</v>
      </c>
      <c r="D434" s="13" t="s">
        <v>954</v>
      </c>
      <c r="E434" s="18">
        <v>43727</v>
      </c>
      <c r="F434" s="18" t="s">
        <v>959</v>
      </c>
      <c r="G434" s="16" t="s">
        <v>293</v>
      </c>
      <c r="H434" s="23">
        <v>6000</v>
      </c>
      <c r="I434" s="5"/>
      <c r="J434" s="5" t="s">
        <v>9</v>
      </c>
      <c r="K434" s="4"/>
      <c r="L434" s="30" t="s">
        <v>18</v>
      </c>
    </row>
    <row r="435" spans="1:12" s="28" customFormat="1" ht="25.5" customHeight="1" x14ac:dyDescent="0.2">
      <c r="A435" s="29" t="s">
        <v>247</v>
      </c>
      <c r="B435" s="14">
        <v>6858</v>
      </c>
      <c r="C435" s="13" t="s">
        <v>855</v>
      </c>
      <c r="D435" s="13" t="s">
        <v>960</v>
      </c>
      <c r="E435" s="18">
        <v>43778</v>
      </c>
      <c r="F435" s="18" t="s">
        <v>959</v>
      </c>
      <c r="G435" s="16" t="s">
        <v>293</v>
      </c>
      <c r="H435" s="23">
        <v>7900</v>
      </c>
      <c r="I435" s="5"/>
      <c r="J435" s="5" t="s">
        <v>9</v>
      </c>
      <c r="K435" s="4"/>
      <c r="L435" s="30" t="s">
        <v>18</v>
      </c>
    </row>
    <row r="436" spans="1:12" s="28" customFormat="1" ht="25.5" customHeight="1" x14ac:dyDescent="0.2">
      <c r="A436" s="29" t="s">
        <v>318</v>
      </c>
      <c r="B436" s="14">
        <v>6859</v>
      </c>
      <c r="C436" s="13" t="s">
        <v>961</v>
      </c>
      <c r="D436" s="13" t="s">
        <v>962</v>
      </c>
      <c r="E436" s="18">
        <v>43727</v>
      </c>
      <c r="F436" s="18" t="s">
        <v>959</v>
      </c>
      <c r="G436" s="16" t="s">
        <v>293</v>
      </c>
      <c r="H436" s="23">
        <v>6000</v>
      </c>
      <c r="I436" s="5"/>
      <c r="J436" s="5" t="s">
        <v>9</v>
      </c>
      <c r="K436" s="4"/>
      <c r="L436" s="30" t="s">
        <v>18</v>
      </c>
    </row>
    <row r="437" spans="1:12" s="28" customFormat="1" ht="25.5" customHeight="1" x14ac:dyDescent="0.2">
      <c r="A437" s="29" t="s">
        <v>318</v>
      </c>
      <c r="B437" s="14">
        <v>6860</v>
      </c>
      <c r="C437" s="13" t="s">
        <v>963</v>
      </c>
      <c r="D437" s="13" t="s">
        <v>954</v>
      </c>
      <c r="E437" s="18">
        <v>43731</v>
      </c>
      <c r="F437" s="18" t="s">
        <v>959</v>
      </c>
      <c r="G437" s="16" t="s">
        <v>293</v>
      </c>
      <c r="H437" s="23">
        <v>6000</v>
      </c>
      <c r="I437" s="5"/>
      <c r="J437" s="5" t="s">
        <v>9</v>
      </c>
      <c r="K437" s="4"/>
      <c r="L437" s="30" t="s">
        <v>18</v>
      </c>
    </row>
    <row r="438" spans="1:12" s="28" customFormat="1" ht="25.5" customHeight="1" x14ac:dyDescent="0.2">
      <c r="A438" s="29" t="s">
        <v>318</v>
      </c>
      <c r="B438" s="14">
        <v>6861</v>
      </c>
      <c r="C438" s="13" t="s">
        <v>964</v>
      </c>
      <c r="D438" s="13" t="s">
        <v>954</v>
      </c>
      <c r="E438" s="18">
        <v>43780</v>
      </c>
      <c r="F438" s="18" t="s">
        <v>959</v>
      </c>
      <c r="G438" s="16" t="s">
        <v>293</v>
      </c>
      <c r="H438" s="23">
        <v>4800</v>
      </c>
      <c r="I438" s="5"/>
      <c r="J438" s="5" t="s">
        <v>9</v>
      </c>
      <c r="K438" s="4"/>
      <c r="L438" s="30" t="s">
        <v>18</v>
      </c>
    </row>
    <row r="439" spans="1:12" s="28" customFormat="1" ht="25.5" customHeight="1" x14ac:dyDescent="0.2">
      <c r="A439" s="29" t="s">
        <v>318</v>
      </c>
      <c r="B439" s="14">
        <v>6862</v>
      </c>
      <c r="C439" s="13" t="s">
        <v>965</v>
      </c>
      <c r="D439" s="13" t="s">
        <v>966</v>
      </c>
      <c r="E439" s="18">
        <v>43733</v>
      </c>
      <c r="F439" s="18" t="s">
        <v>967</v>
      </c>
      <c r="G439" s="16">
        <v>43768</v>
      </c>
      <c r="H439" s="23">
        <v>5900</v>
      </c>
      <c r="I439" s="5" t="s">
        <v>17</v>
      </c>
      <c r="J439" s="4"/>
      <c r="K439" s="4"/>
      <c r="L439" s="30" t="s">
        <v>18</v>
      </c>
    </row>
    <row r="440" spans="1:12" s="28" customFormat="1" ht="25.5" customHeight="1" x14ac:dyDescent="0.2">
      <c r="A440" s="29" t="s">
        <v>214</v>
      </c>
      <c r="B440" s="14">
        <v>6863</v>
      </c>
      <c r="C440" s="13" t="s">
        <v>968</v>
      </c>
      <c r="D440" s="13" t="s">
        <v>216</v>
      </c>
      <c r="E440" s="18">
        <v>43733</v>
      </c>
      <c r="F440" s="18" t="s">
        <v>969</v>
      </c>
      <c r="G440" s="3" t="s">
        <v>49</v>
      </c>
      <c r="H440" s="23">
        <v>5747.27</v>
      </c>
      <c r="I440" s="5" t="s">
        <v>17</v>
      </c>
      <c r="J440" s="4"/>
      <c r="K440" s="4"/>
      <c r="L440" s="30" t="s">
        <v>18</v>
      </c>
    </row>
    <row r="441" spans="1:12" s="28" customFormat="1" ht="25.5" customHeight="1" x14ac:dyDescent="0.2">
      <c r="A441" s="29" t="s">
        <v>318</v>
      </c>
      <c r="B441" s="14">
        <v>6864</v>
      </c>
      <c r="C441" s="13" t="s">
        <v>970</v>
      </c>
      <c r="D441" s="13" t="s">
        <v>943</v>
      </c>
      <c r="E441" s="18">
        <v>43741</v>
      </c>
      <c r="F441" s="18">
        <v>43741</v>
      </c>
      <c r="G441" s="16">
        <v>43743</v>
      </c>
      <c r="H441" s="23">
        <v>1500</v>
      </c>
      <c r="I441" s="5" t="s">
        <v>17</v>
      </c>
      <c r="J441" s="4"/>
      <c r="K441" s="4"/>
      <c r="L441" s="30" t="s">
        <v>18</v>
      </c>
    </row>
    <row r="442" spans="1:12" s="28" customFormat="1" ht="38.25" customHeight="1" x14ac:dyDescent="0.2">
      <c r="A442" s="29" t="s">
        <v>749</v>
      </c>
      <c r="B442" s="14">
        <v>6865</v>
      </c>
      <c r="C442" s="13" t="s">
        <v>971</v>
      </c>
      <c r="D442" s="13" t="s">
        <v>972</v>
      </c>
      <c r="E442" s="18">
        <v>43731</v>
      </c>
      <c r="F442" s="18" t="s">
        <v>973</v>
      </c>
      <c r="G442" s="16">
        <v>43725</v>
      </c>
      <c r="H442" s="23">
        <v>3632.81</v>
      </c>
      <c r="I442" s="5" t="s">
        <v>17</v>
      </c>
      <c r="J442" s="4"/>
      <c r="K442" s="4"/>
      <c r="L442" s="30" t="s">
        <v>18</v>
      </c>
    </row>
    <row r="443" spans="1:12" s="28" customFormat="1" ht="45" x14ac:dyDescent="0.2">
      <c r="A443" s="29" t="s">
        <v>974</v>
      </c>
      <c r="B443" s="14">
        <v>6866</v>
      </c>
      <c r="C443" s="13" t="s">
        <v>235</v>
      </c>
      <c r="D443" s="13" t="s">
        <v>975</v>
      </c>
      <c r="E443" s="18">
        <v>43735</v>
      </c>
      <c r="F443" s="18" t="s">
        <v>976</v>
      </c>
      <c r="G443" s="16" t="s">
        <v>148</v>
      </c>
      <c r="H443" s="23">
        <v>13276</v>
      </c>
      <c r="I443" s="5" t="s">
        <v>17</v>
      </c>
      <c r="J443" s="4"/>
      <c r="K443" s="4"/>
      <c r="L443" s="30" t="s">
        <v>18</v>
      </c>
    </row>
    <row r="444" spans="1:12" s="28" customFormat="1" ht="45" x14ac:dyDescent="0.2">
      <c r="A444" s="29" t="s">
        <v>974</v>
      </c>
      <c r="B444" s="14">
        <v>6867</v>
      </c>
      <c r="C444" s="13" t="s">
        <v>977</v>
      </c>
      <c r="D444" s="13" t="s">
        <v>975</v>
      </c>
      <c r="E444" s="18">
        <v>43738</v>
      </c>
      <c r="F444" s="18" t="s">
        <v>976</v>
      </c>
      <c r="G444" s="16" t="s">
        <v>148</v>
      </c>
      <c r="H444" s="23">
        <v>0</v>
      </c>
      <c r="I444" s="5" t="s">
        <v>17</v>
      </c>
      <c r="J444" s="4"/>
      <c r="K444" s="4"/>
      <c r="L444" s="30" t="s">
        <v>18</v>
      </c>
    </row>
    <row r="445" spans="1:12" s="28" customFormat="1" ht="45" x14ac:dyDescent="0.2">
      <c r="A445" s="29" t="s">
        <v>429</v>
      </c>
      <c r="B445" s="14">
        <v>6868</v>
      </c>
      <c r="C445" s="13" t="s">
        <v>523</v>
      </c>
      <c r="D445" s="13" t="s">
        <v>978</v>
      </c>
      <c r="E445" s="18">
        <v>43724</v>
      </c>
      <c r="F445" s="18" t="s">
        <v>979</v>
      </c>
      <c r="G445" s="16" t="s">
        <v>322</v>
      </c>
      <c r="H445" s="23">
        <v>1096.76</v>
      </c>
      <c r="I445" s="5" t="s">
        <v>17</v>
      </c>
      <c r="J445" s="4"/>
      <c r="K445" s="4"/>
      <c r="L445" s="30" t="s">
        <v>18</v>
      </c>
    </row>
    <row r="446" spans="1:12" s="28" customFormat="1" ht="30" x14ac:dyDescent="0.2">
      <c r="A446" s="29" t="s">
        <v>192</v>
      </c>
      <c r="B446" s="14">
        <v>6869</v>
      </c>
      <c r="C446" s="13" t="s">
        <v>494</v>
      </c>
      <c r="D446" s="13" t="s">
        <v>495</v>
      </c>
      <c r="E446" s="18">
        <v>43731</v>
      </c>
      <c r="F446" s="18" t="s">
        <v>980</v>
      </c>
      <c r="G446" s="3" t="s">
        <v>16</v>
      </c>
      <c r="H446" s="23">
        <v>302.5</v>
      </c>
      <c r="I446" s="5" t="s">
        <v>17</v>
      </c>
      <c r="J446" s="4"/>
      <c r="K446" s="4"/>
      <c r="L446" s="30" t="s">
        <v>18</v>
      </c>
    </row>
    <row r="447" spans="1:12" s="28" customFormat="1" ht="45" x14ac:dyDescent="0.2">
      <c r="A447" s="29" t="s">
        <v>974</v>
      </c>
      <c r="B447" s="14">
        <v>6870</v>
      </c>
      <c r="C447" s="13" t="s">
        <v>241</v>
      </c>
      <c r="D447" s="13" t="s">
        <v>975</v>
      </c>
      <c r="E447" s="18">
        <v>43735</v>
      </c>
      <c r="F447" s="18" t="s">
        <v>976</v>
      </c>
      <c r="G447" s="16" t="s">
        <v>148</v>
      </c>
      <c r="H447" s="23">
        <v>0</v>
      </c>
      <c r="I447" s="5" t="s">
        <v>17</v>
      </c>
      <c r="J447" s="4"/>
      <c r="K447" s="4"/>
      <c r="L447" s="30" t="s">
        <v>18</v>
      </c>
    </row>
    <row r="448" spans="1:12" s="28" customFormat="1" ht="45" x14ac:dyDescent="0.2">
      <c r="A448" s="29" t="s">
        <v>974</v>
      </c>
      <c r="B448" s="14">
        <v>6871</v>
      </c>
      <c r="C448" s="13" t="s">
        <v>501</v>
      </c>
      <c r="D448" s="13" t="s">
        <v>975</v>
      </c>
      <c r="E448" s="18">
        <v>43733</v>
      </c>
      <c r="F448" s="18" t="s">
        <v>976</v>
      </c>
      <c r="G448" s="16" t="s">
        <v>148</v>
      </c>
      <c r="H448" s="23">
        <v>0</v>
      </c>
      <c r="I448" s="5" t="s">
        <v>17</v>
      </c>
      <c r="J448" s="4"/>
      <c r="K448" s="4"/>
      <c r="L448" s="30" t="s">
        <v>18</v>
      </c>
    </row>
    <row r="449" spans="1:12" s="28" customFormat="1" ht="45" x14ac:dyDescent="0.2">
      <c r="A449" s="29" t="s">
        <v>974</v>
      </c>
      <c r="B449" s="14">
        <v>6872</v>
      </c>
      <c r="C449" s="13" t="s">
        <v>238</v>
      </c>
      <c r="D449" s="13" t="s">
        <v>975</v>
      </c>
      <c r="E449" s="18">
        <v>43735</v>
      </c>
      <c r="F449" s="18" t="s">
        <v>976</v>
      </c>
      <c r="G449" s="16" t="s">
        <v>148</v>
      </c>
      <c r="H449" s="23">
        <v>38175</v>
      </c>
      <c r="I449" s="5" t="s">
        <v>17</v>
      </c>
      <c r="J449" s="4">
        <f>9000+11642+3933+11300</f>
        <v>35875</v>
      </c>
      <c r="K449" s="4"/>
      <c r="L449" s="30" t="s">
        <v>18</v>
      </c>
    </row>
    <row r="450" spans="1:12" s="28" customFormat="1" ht="30" x14ac:dyDescent="0.2">
      <c r="A450" s="29" t="s">
        <v>168</v>
      </c>
      <c r="B450" s="14">
        <v>6873</v>
      </c>
      <c r="C450" s="13" t="s">
        <v>981</v>
      </c>
      <c r="D450" s="13" t="s">
        <v>948</v>
      </c>
      <c r="E450" s="18">
        <v>43727</v>
      </c>
      <c r="F450" s="18" t="s">
        <v>982</v>
      </c>
      <c r="G450" s="16" t="s">
        <v>386</v>
      </c>
      <c r="H450" s="23">
        <v>5500</v>
      </c>
      <c r="I450" s="5" t="s">
        <v>17</v>
      </c>
      <c r="J450" s="4"/>
      <c r="K450" s="4"/>
      <c r="L450" s="30" t="s">
        <v>18</v>
      </c>
    </row>
    <row r="451" spans="1:12" s="28" customFormat="1" ht="30" x14ac:dyDescent="0.2">
      <c r="A451" s="29" t="s">
        <v>214</v>
      </c>
      <c r="B451" s="14">
        <v>6874</v>
      </c>
      <c r="C451" s="13" t="s">
        <v>403</v>
      </c>
      <c r="D451" s="13" t="s">
        <v>363</v>
      </c>
      <c r="E451" s="18">
        <v>43709</v>
      </c>
      <c r="F451" s="18" t="s">
        <v>983</v>
      </c>
      <c r="G451" s="3" t="s">
        <v>30</v>
      </c>
      <c r="H451" s="23">
        <v>6950</v>
      </c>
      <c r="I451" s="5" t="s">
        <v>17</v>
      </c>
      <c r="J451" s="4"/>
      <c r="K451" s="4"/>
      <c r="L451" s="30" t="s">
        <v>18</v>
      </c>
    </row>
    <row r="452" spans="1:12" s="28" customFormat="1" ht="30" x14ac:dyDescent="0.2">
      <c r="A452" s="29" t="s">
        <v>318</v>
      </c>
      <c r="B452" s="14">
        <v>6875</v>
      </c>
      <c r="C452" s="13" t="s">
        <v>909</v>
      </c>
      <c r="D452" s="13" t="s">
        <v>984</v>
      </c>
      <c r="E452" s="18">
        <v>43746</v>
      </c>
      <c r="F452" s="18">
        <v>43740</v>
      </c>
      <c r="G452" s="16">
        <v>43748</v>
      </c>
      <c r="H452" s="23">
        <v>500</v>
      </c>
      <c r="I452" s="5" t="s">
        <v>17</v>
      </c>
      <c r="J452" s="4"/>
      <c r="K452" s="4"/>
      <c r="L452" s="30" t="s">
        <v>18</v>
      </c>
    </row>
    <row r="453" spans="1:12" s="28" customFormat="1" ht="30" x14ac:dyDescent="0.2">
      <c r="A453" s="29" t="s">
        <v>449</v>
      </c>
      <c r="B453" s="14">
        <v>6876</v>
      </c>
      <c r="C453" s="13" t="s">
        <v>505</v>
      </c>
      <c r="D453" s="13" t="s">
        <v>506</v>
      </c>
      <c r="E453" s="18">
        <v>43682</v>
      </c>
      <c r="F453" s="18" t="s">
        <v>985</v>
      </c>
      <c r="G453" s="16" t="s">
        <v>986</v>
      </c>
      <c r="H453" s="23">
        <v>2449</v>
      </c>
      <c r="I453" s="5" t="s">
        <v>17</v>
      </c>
      <c r="J453" s="4"/>
      <c r="K453" s="4"/>
      <c r="L453" s="30" t="s">
        <v>18</v>
      </c>
    </row>
    <row r="454" spans="1:12" s="28" customFormat="1" ht="30" x14ac:dyDescent="0.2">
      <c r="A454" s="29" t="s">
        <v>528</v>
      </c>
      <c r="B454" s="14">
        <v>6877</v>
      </c>
      <c r="C454" s="13" t="s">
        <v>987</v>
      </c>
      <c r="D454" s="13" t="s">
        <v>943</v>
      </c>
      <c r="E454" s="18">
        <v>43741</v>
      </c>
      <c r="F454" s="18">
        <v>43742</v>
      </c>
      <c r="G454" s="16">
        <v>43743</v>
      </c>
      <c r="H454" s="23">
        <v>2000</v>
      </c>
      <c r="I454" s="5" t="s">
        <v>17</v>
      </c>
      <c r="J454" s="4"/>
      <c r="K454" s="4"/>
      <c r="L454" s="30" t="s">
        <v>18</v>
      </c>
    </row>
    <row r="455" spans="1:12" s="28" customFormat="1" ht="30" x14ac:dyDescent="0.2">
      <c r="A455" s="29" t="s">
        <v>168</v>
      </c>
      <c r="B455" s="14">
        <v>6878</v>
      </c>
      <c r="C455" s="13" t="s">
        <v>988</v>
      </c>
      <c r="D455" s="13" t="s">
        <v>220</v>
      </c>
      <c r="E455" s="18">
        <v>43741</v>
      </c>
      <c r="F455" s="18" t="s">
        <v>989</v>
      </c>
      <c r="G455" s="16" t="s">
        <v>148</v>
      </c>
      <c r="H455" s="23">
        <v>1900</v>
      </c>
      <c r="I455" s="5" t="s">
        <v>17</v>
      </c>
      <c r="J455" s="4">
        <v>1837.3</v>
      </c>
      <c r="K455" s="4"/>
      <c r="L455" s="30" t="s">
        <v>18</v>
      </c>
    </row>
    <row r="456" spans="1:12" s="28" customFormat="1" ht="30" x14ac:dyDescent="0.2">
      <c r="A456" s="29" t="s">
        <v>168</v>
      </c>
      <c r="B456" s="14">
        <v>6879</v>
      </c>
      <c r="C456" s="13" t="s">
        <v>225</v>
      </c>
      <c r="D456" s="13" t="s">
        <v>220</v>
      </c>
      <c r="E456" s="18">
        <v>43748</v>
      </c>
      <c r="F456" s="18" t="s">
        <v>989</v>
      </c>
      <c r="G456" s="16" t="s">
        <v>148</v>
      </c>
      <c r="H456" s="23">
        <v>0</v>
      </c>
      <c r="I456" s="5" t="s">
        <v>17</v>
      </c>
      <c r="J456" s="4"/>
      <c r="K456" s="4"/>
      <c r="L456" s="30" t="s">
        <v>18</v>
      </c>
    </row>
    <row r="457" spans="1:12" s="28" customFormat="1" ht="30" x14ac:dyDescent="0.2">
      <c r="A457" s="29" t="s">
        <v>168</v>
      </c>
      <c r="B457" s="14">
        <v>6880</v>
      </c>
      <c r="C457" s="13" t="s">
        <v>227</v>
      </c>
      <c r="D457" s="13" t="s">
        <v>220</v>
      </c>
      <c r="E457" s="18">
        <v>43780</v>
      </c>
      <c r="F457" s="18" t="s">
        <v>989</v>
      </c>
      <c r="G457" s="16" t="s">
        <v>148</v>
      </c>
      <c r="H457" s="23">
        <v>2300</v>
      </c>
      <c r="I457" s="5" t="s">
        <v>17</v>
      </c>
      <c r="J457" s="4"/>
      <c r="K457" s="4"/>
      <c r="L457" s="30" t="s">
        <v>18</v>
      </c>
    </row>
    <row r="458" spans="1:12" s="28" customFormat="1" ht="30" x14ac:dyDescent="0.2">
      <c r="A458" s="29" t="s">
        <v>168</v>
      </c>
      <c r="B458" s="14">
        <v>6881</v>
      </c>
      <c r="C458" s="13" t="s">
        <v>264</v>
      </c>
      <c r="D458" s="13" t="s">
        <v>220</v>
      </c>
      <c r="E458" s="18">
        <v>43738</v>
      </c>
      <c r="F458" s="18" t="s">
        <v>989</v>
      </c>
      <c r="G458" s="16" t="s">
        <v>148</v>
      </c>
      <c r="H458" s="23">
        <v>1650</v>
      </c>
      <c r="I458" s="5" t="s">
        <v>17</v>
      </c>
      <c r="J458" s="4"/>
      <c r="K458" s="4"/>
      <c r="L458" s="30" t="s">
        <v>18</v>
      </c>
    </row>
    <row r="459" spans="1:12" s="28" customFormat="1" ht="30" x14ac:dyDescent="0.2">
      <c r="A459" s="29" t="s">
        <v>168</v>
      </c>
      <c r="B459" s="14">
        <v>6882</v>
      </c>
      <c r="C459" s="13" t="s">
        <v>222</v>
      </c>
      <c r="D459" s="13" t="s">
        <v>220</v>
      </c>
      <c r="E459" s="18">
        <v>43739</v>
      </c>
      <c r="F459" s="18" t="s">
        <v>989</v>
      </c>
      <c r="G459" s="16" t="s">
        <v>148</v>
      </c>
      <c r="H459" s="23">
        <v>54930</v>
      </c>
      <c r="I459" s="5" t="s">
        <v>17</v>
      </c>
      <c r="J459" s="4">
        <v>37181.15</v>
      </c>
      <c r="K459" s="4"/>
      <c r="L459" s="30" t="s">
        <v>18</v>
      </c>
    </row>
    <row r="460" spans="1:12" s="28" customFormat="1" ht="30" x14ac:dyDescent="0.2">
      <c r="A460" s="29" t="s">
        <v>168</v>
      </c>
      <c r="B460" s="14">
        <v>6883</v>
      </c>
      <c r="C460" s="13" t="s">
        <v>224</v>
      </c>
      <c r="D460" s="13" t="s">
        <v>220</v>
      </c>
      <c r="E460" s="18">
        <v>43739</v>
      </c>
      <c r="F460" s="18" t="s">
        <v>989</v>
      </c>
      <c r="G460" s="16" t="s">
        <v>148</v>
      </c>
      <c r="H460" s="23">
        <v>1200</v>
      </c>
      <c r="I460" s="5" t="s">
        <v>17</v>
      </c>
      <c r="J460" s="4"/>
      <c r="K460" s="4"/>
      <c r="L460" s="30" t="s">
        <v>18</v>
      </c>
    </row>
    <row r="461" spans="1:12" s="28" customFormat="1" ht="30" x14ac:dyDescent="0.2">
      <c r="A461" s="29" t="s">
        <v>168</v>
      </c>
      <c r="B461" s="14">
        <v>6884</v>
      </c>
      <c r="C461" s="13" t="s">
        <v>990</v>
      </c>
      <c r="D461" s="13" t="s">
        <v>220</v>
      </c>
      <c r="E461" s="18">
        <v>43738</v>
      </c>
      <c r="F461" s="18" t="s">
        <v>989</v>
      </c>
      <c r="G461" s="16" t="s">
        <v>148</v>
      </c>
      <c r="H461" s="23">
        <v>20550</v>
      </c>
      <c r="I461" s="5" t="s">
        <v>17</v>
      </c>
      <c r="J461" s="4">
        <f>2200+1000+1950+2900+2600+2300+800+800+800+2600+1300+1300</f>
        <v>20550</v>
      </c>
      <c r="K461" s="4"/>
      <c r="L461" s="30" t="s">
        <v>18</v>
      </c>
    </row>
    <row r="462" spans="1:12" s="28" customFormat="1" ht="30" x14ac:dyDescent="0.2">
      <c r="A462" s="29" t="s">
        <v>318</v>
      </c>
      <c r="B462" s="14">
        <v>6885</v>
      </c>
      <c r="C462" s="13" t="s">
        <v>991</v>
      </c>
      <c r="D462" s="13" t="s">
        <v>992</v>
      </c>
      <c r="E462" s="18">
        <v>43735</v>
      </c>
      <c r="F462" s="18">
        <v>43734</v>
      </c>
      <c r="G462" s="16" t="s">
        <v>191</v>
      </c>
      <c r="H462" s="23">
        <v>840</v>
      </c>
      <c r="I462" s="5" t="s">
        <v>17</v>
      </c>
      <c r="J462" s="4"/>
      <c r="K462" s="4"/>
      <c r="L462" s="30" t="s">
        <v>18</v>
      </c>
    </row>
    <row r="463" spans="1:12" s="28" customFormat="1" ht="15" x14ac:dyDescent="0.2">
      <c r="A463" s="29" t="s">
        <v>214</v>
      </c>
      <c r="B463" s="14">
        <v>6886</v>
      </c>
      <c r="C463" s="13" t="s">
        <v>361</v>
      </c>
      <c r="D463" s="13" t="s">
        <v>342</v>
      </c>
      <c r="E463" s="18">
        <v>43746</v>
      </c>
      <c r="F463" s="18" t="s">
        <v>993</v>
      </c>
      <c r="G463" s="3" t="s">
        <v>49</v>
      </c>
      <c r="H463" s="23">
        <v>7702</v>
      </c>
      <c r="I463" s="5" t="s">
        <v>17</v>
      </c>
      <c r="J463" s="4"/>
      <c r="K463" s="4"/>
      <c r="L463" s="30" t="s">
        <v>18</v>
      </c>
    </row>
    <row r="464" spans="1:12" s="28" customFormat="1" ht="30" x14ac:dyDescent="0.2">
      <c r="A464" s="29" t="s">
        <v>214</v>
      </c>
      <c r="B464" s="14">
        <v>6887</v>
      </c>
      <c r="C464" s="13" t="s">
        <v>346</v>
      </c>
      <c r="D464" s="13" t="s">
        <v>347</v>
      </c>
      <c r="E464" s="18">
        <v>43767</v>
      </c>
      <c r="F464" s="18" t="s">
        <v>994</v>
      </c>
      <c r="G464" s="3" t="s">
        <v>49</v>
      </c>
      <c r="H464" s="23">
        <v>0</v>
      </c>
      <c r="I464" s="5" t="s">
        <v>17</v>
      </c>
      <c r="J464" s="4"/>
      <c r="K464" s="4"/>
      <c r="L464" s="30" t="s">
        <v>18</v>
      </c>
    </row>
    <row r="465" spans="1:12" s="28" customFormat="1" ht="30" x14ac:dyDescent="0.2">
      <c r="A465" s="29" t="s">
        <v>168</v>
      </c>
      <c r="B465" s="14">
        <v>6888</v>
      </c>
      <c r="C465" s="13" t="s">
        <v>803</v>
      </c>
      <c r="D465" s="13" t="s">
        <v>804</v>
      </c>
      <c r="E465" s="18">
        <v>43760</v>
      </c>
      <c r="F465" s="18">
        <v>43761</v>
      </c>
      <c r="G465" s="16" t="s">
        <v>191</v>
      </c>
      <c r="H465" s="23">
        <v>3900</v>
      </c>
      <c r="I465" s="5" t="s">
        <v>17</v>
      </c>
      <c r="J465" s="4"/>
      <c r="K465" s="4"/>
      <c r="L465" s="30" t="s">
        <v>18</v>
      </c>
    </row>
    <row r="466" spans="1:12" s="28" customFormat="1" ht="30" x14ac:dyDescent="0.2">
      <c r="A466" s="29" t="s">
        <v>318</v>
      </c>
      <c r="B466" s="14">
        <v>6889</v>
      </c>
      <c r="C466" s="13" t="s">
        <v>703</v>
      </c>
      <c r="D466" s="13" t="s">
        <v>995</v>
      </c>
      <c r="E466" s="18">
        <v>43760</v>
      </c>
      <c r="F466" s="18">
        <v>43752</v>
      </c>
      <c r="G466" s="16" t="s">
        <v>191</v>
      </c>
      <c r="H466" s="23">
        <v>840</v>
      </c>
      <c r="I466" s="5" t="s">
        <v>17</v>
      </c>
      <c r="J466" s="4"/>
      <c r="K466" s="4"/>
      <c r="L466" s="30" t="s">
        <v>18</v>
      </c>
    </row>
    <row r="467" spans="1:12" s="28" customFormat="1" ht="30" x14ac:dyDescent="0.2">
      <c r="A467" s="29" t="s">
        <v>318</v>
      </c>
      <c r="B467" s="14">
        <v>6890</v>
      </c>
      <c r="C467" s="13" t="s">
        <v>996</v>
      </c>
      <c r="D467" s="13" t="s">
        <v>997</v>
      </c>
      <c r="E467" s="18">
        <v>43748</v>
      </c>
      <c r="F467" s="18" t="s">
        <v>998</v>
      </c>
      <c r="G467" s="16" t="s">
        <v>191</v>
      </c>
      <c r="H467" s="23">
        <v>2399.65</v>
      </c>
      <c r="I467" s="5" t="s">
        <v>17</v>
      </c>
      <c r="J467" s="4"/>
      <c r="K467" s="4"/>
      <c r="L467" s="30" t="s">
        <v>18</v>
      </c>
    </row>
    <row r="468" spans="1:12" s="28" customFormat="1" ht="30" x14ac:dyDescent="0.2">
      <c r="A468" s="29" t="s">
        <v>318</v>
      </c>
      <c r="B468" s="14">
        <v>6891</v>
      </c>
      <c r="C468" s="13" t="s">
        <v>319</v>
      </c>
      <c r="D468" s="13" t="s">
        <v>330</v>
      </c>
      <c r="E468" s="18">
        <v>43741</v>
      </c>
      <c r="F468" s="18" t="s">
        <v>999</v>
      </c>
      <c r="G468" s="16" t="s">
        <v>322</v>
      </c>
      <c r="H468" s="23">
        <v>1008</v>
      </c>
      <c r="I468" s="5" t="s">
        <v>17</v>
      </c>
      <c r="J468" s="4"/>
      <c r="K468" s="4"/>
      <c r="L468" s="30" t="s">
        <v>18</v>
      </c>
    </row>
    <row r="469" spans="1:12" s="28" customFormat="1" ht="30" x14ac:dyDescent="0.2">
      <c r="A469" s="29" t="s">
        <v>96</v>
      </c>
      <c r="B469" s="14">
        <v>6892</v>
      </c>
      <c r="C469" s="13" t="s">
        <v>1000</v>
      </c>
      <c r="D469" s="13" t="s">
        <v>1001</v>
      </c>
      <c r="E469" s="18">
        <v>43778</v>
      </c>
      <c r="F469" s="18" t="s">
        <v>1002</v>
      </c>
      <c r="G469" s="3" t="s">
        <v>1003</v>
      </c>
      <c r="H469" s="23">
        <v>4068</v>
      </c>
      <c r="I469" s="5" t="s">
        <v>17</v>
      </c>
      <c r="J469" s="4"/>
      <c r="K469" s="4"/>
      <c r="L469" s="30" t="s">
        <v>18</v>
      </c>
    </row>
    <row r="470" spans="1:12" s="28" customFormat="1" ht="30" x14ac:dyDescent="0.2">
      <c r="A470" s="29" t="s">
        <v>96</v>
      </c>
      <c r="B470" s="14">
        <v>6893</v>
      </c>
      <c r="C470" s="13" t="s">
        <v>1004</v>
      </c>
      <c r="D470" s="13" t="s">
        <v>1001</v>
      </c>
      <c r="E470" s="18">
        <v>43759</v>
      </c>
      <c r="F470" s="18" t="s">
        <v>1002</v>
      </c>
      <c r="G470" s="3" t="s">
        <v>1003</v>
      </c>
      <c r="H470" s="23">
        <v>3967.2</v>
      </c>
      <c r="I470" s="5" t="s">
        <v>17</v>
      </c>
      <c r="J470" s="4"/>
      <c r="K470" s="4"/>
      <c r="L470" s="30" t="s">
        <v>18</v>
      </c>
    </row>
    <row r="471" spans="1:12" s="28" customFormat="1" ht="30" x14ac:dyDescent="0.2">
      <c r="A471" s="29" t="s">
        <v>96</v>
      </c>
      <c r="B471" s="14">
        <v>6894</v>
      </c>
      <c r="C471" s="13" t="s">
        <v>1005</v>
      </c>
      <c r="D471" s="13" t="s">
        <v>1001</v>
      </c>
      <c r="E471" s="18">
        <v>43729</v>
      </c>
      <c r="F471" s="18" t="s">
        <v>1002</v>
      </c>
      <c r="G471" s="3" t="s">
        <v>1003</v>
      </c>
      <c r="H471" s="23">
        <v>3696</v>
      </c>
      <c r="I471" s="5" t="s">
        <v>17</v>
      </c>
      <c r="J471" s="4"/>
      <c r="K471" s="4"/>
      <c r="L471" s="30" t="s">
        <v>18</v>
      </c>
    </row>
    <row r="472" spans="1:12" s="28" customFormat="1" ht="45" x14ac:dyDescent="0.2">
      <c r="A472" s="29" t="s">
        <v>192</v>
      </c>
      <c r="B472" s="14">
        <v>6895</v>
      </c>
      <c r="C472" s="13" t="s">
        <v>511</v>
      </c>
      <c r="D472" s="13" t="s">
        <v>1006</v>
      </c>
      <c r="E472" s="18">
        <v>43759</v>
      </c>
      <c r="F472" s="18" t="s">
        <v>1007</v>
      </c>
      <c r="G472" s="3" t="s">
        <v>30</v>
      </c>
      <c r="H472" s="23">
        <v>640</v>
      </c>
      <c r="I472" s="5" t="s">
        <v>17</v>
      </c>
      <c r="J472" s="4"/>
      <c r="K472" s="4"/>
      <c r="L472" s="30" t="s">
        <v>18</v>
      </c>
    </row>
    <row r="473" spans="1:12" s="28" customFormat="1" ht="30" x14ac:dyDescent="0.2">
      <c r="A473" s="29" t="s">
        <v>749</v>
      </c>
      <c r="B473" s="14">
        <v>6896</v>
      </c>
      <c r="C473" s="13" t="s">
        <v>602</v>
      </c>
      <c r="D473" s="13" t="s">
        <v>1008</v>
      </c>
      <c r="E473" s="18">
        <v>43741</v>
      </c>
      <c r="F473" s="18" t="s">
        <v>1009</v>
      </c>
      <c r="G473" s="16" t="s">
        <v>191</v>
      </c>
      <c r="H473" s="23">
        <v>42124</v>
      </c>
      <c r="I473" s="5" t="s">
        <v>17</v>
      </c>
      <c r="J473" s="4"/>
      <c r="K473" s="4"/>
      <c r="L473" s="30" t="s">
        <v>18</v>
      </c>
    </row>
    <row r="474" spans="1:12" s="28" customFormat="1" ht="30" x14ac:dyDescent="0.2">
      <c r="A474" s="29" t="s">
        <v>168</v>
      </c>
      <c r="B474" s="14">
        <v>6898</v>
      </c>
      <c r="C474" s="13" t="s">
        <v>741</v>
      </c>
      <c r="D474" s="13" t="s">
        <v>1010</v>
      </c>
      <c r="E474" s="18">
        <v>43752</v>
      </c>
      <c r="F474" s="18">
        <v>43755</v>
      </c>
      <c r="G474" s="16" t="s">
        <v>191</v>
      </c>
      <c r="H474" s="23">
        <v>2500</v>
      </c>
      <c r="I474" s="5" t="s">
        <v>17</v>
      </c>
      <c r="J474" s="4"/>
      <c r="K474" s="4"/>
      <c r="L474" s="30" t="s">
        <v>18</v>
      </c>
    </row>
    <row r="475" spans="1:12" s="28" customFormat="1" ht="30" x14ac:dyDescent="0.2">
      <c r="A475" s="29" t="s">
        <v>96</v>
      </c>
      <c r="B475" s="14">
        <v>6899</v>
      </c>
      <c r="C475" s="13" t="s">
        <v>1011</v>
      </c>
      <c r="D475" s="13" t="s">
        <v>1012</v>
      </c>
      <c r="E475" s="18">
        <v>43746</v>
      </c>
      <c r="F475" s="18" t="s">
        <v>1013</v>
      </c>
      <c r="G475" s="16" t="s">
        <v>402</v>
      </c>
      <c r="H475" s="23">
        <v>18496</v>
      </c>
      <c r="I475" s="5" t="s">
        <v>17</v>
      </c>
      <c r="J475" s="4"/>
      <c r="K475" s="4"/>
      <c r="L475" s="30" t="s">
        <v>18</v>
      </c>
    </row>
    <row r="476" spans="1:12" s="28" customFormat="1" ht="30" x14ac:dyDescent="0.2">
      <c r="A476" s="29" t="s">
        <v>214</v>
      </c>
      <c r="B476" s="14">
        <v>6900</v>
      </c>
      <c r="C476" s="13" t="s">
        <v>1014</v>
      </c>
      <c r="D476" s="13" t="s">
        <v>342</v>
      </c>
      <c r="E476" s="18">
        <v>43761</v>
      </c>
      <c r="F476" s="18" t="s">
        <v>998</v>
      </c>
      <c r="G476" s="16" t="s">
        <v>444</v>
      </c>
      <c r="H476" s="23">
        <v>4380</v>
      </c>
      <c r="I476" s="5" t="s">
        <v>17</v>
      </c>
      <c r="J476" s="4"/>
      <c r="K476" s="4"/>
      <c r="L476" s="30" t="s">
        <v>18</v>
      </c>
    </row>
    <row r="477" spans="1:12" s="28" customFormat="1" ht="30" x14ac:dyDescent="0.2">
      <c r="A477" s="29" t="s">
        <v>318</v>
      </c>
      <c r="B477" s="14">
        <v>6901</v>
      </c>
      <c r="C477" s="13" t="s">
        <v>1015</v>
      </c>
      <c r="D477" s="13" t="s">
        <v>966</v>
      </c>
      <c r="E477" s="18">
        <v>43752</v>
      </c>
      <c r="F477" s="18" t="s">
        <v>1016</v>
      </c>
      <c r="G477" s="16">
        <v>43779</v>
      </c>
      <c r="H477" s="23">
        <v>5000</v>
      </c>
      <c r="I477" s="5" t="s">
        <v>17</v>
      </c>
      <c r="J477" s="4"/>
      <c r="K477" s="4"/>
      <c r="L477" s="30" t="s">
        <v>18</v>
      </c>
    </row>
    <row r="478" spans="1:12" s="28" customFormat="1" ht="45" x14ac:dyDescent="0.2">
      <c r="A478" s="29" t="s">
        <v>25</v>
      </c>
      <c r="B478" s="14">
        <v>6902</v>
      </c>
      <c r="C478" s="13" t="s">
        <v>229</v>
      </c>
      <c r="D478" s="13" t="s">
        <v>1017</v>
      </c>
      <c r="E478" s="18">
        <v>43754</v>
      </c>
      <c r="F478" s="18" t="s">
        <v>949</v>
      </c>
      <c r="G478" s="3" t="s">
        <v>49</v>
      </c>
      <c r="H478" s="23">
        <v>0</v>
      </c>
      <c r="I478" s="5" t="s">
        <v>17</v>
      </c>
      <c r="J478" s="4"/>
      <c r="K478" s="4"/>
      <c r="L478" s="30" t="s">
        <v>18</v>
      </c>
    </row>
    <row r="479" spans="1:12" s="28" customFormat="1" ht="30" x14ac:dyDescent="0.2">
      <c r="A479" s="29" t="s">
        <v>528</v>
      </c>
      <c r="B479" s="14">
        <v>6903</v>
      </c>
      <c r="C479" s="13" t="s">
        <v>1018</v>
      </c>
      <c r="D479" s="13" t="s">
        <v>1019</v>
      </c>
      <c r="E479" s="18">
        <v>43732</v>
      </c>
      <c r="F479" s="18">
        <v>43733</v>
      </c>
      <c r="G479" s="16" t="s">
        <v>191</v>
      </c>
      <c r="H479" s="23">
        <v>300</v>
      </c>
      <c r="I479" s="5" t="s">
        <v>17</v>
      </c>
      <c r="J479" s="4"/>
      <c r="K479" s="4"/>
      <c r="L479" s="30" t="s">
        <v>18</v>
      </c>
    </row>
    <row r="480" spans="1:12" s="28" customFormat="1" ht="30" x14ac:dyDescent="0.2">
      <c r="A480" s="29" t="s">
        <v>168</v>
      </c>
      <c r="B480" s="14">
        <v>6904</v>
      </c>
      <c r="C480" s="13" t="s">
        <v>947</v>
      </c>
      <c r="D480" s="13" t="s">
        <v>948</v>
      </c>
      <c r="E480" s="18">
        <v>43759</v>
      </c>
      <c r="F480" s="18">
        <v>43764</v>
      </c>
      <c r="G480" s="16" t="s">
        <v>402</v>
      </c>
      <c r="H480" s="23">
        <v>1950</v>
      </c>
      <c r="I480" s="5" t="s">
        <v>17</v>
      </c>
      <c r="J480" s="4"/>
      <c r="K480" s="4"/>
      <c r="L480" s="30" t="s">
        <v>18</v>
      </c>
    </row>
    <row r="481" spans="1:12" s="28" customFormat="1" ht="15" x14ac:dyDescent="0.2">
      <c r="A481" s="29" t="s">
        <v>407</v>
      </c>
      <c r="B481" s="14">
        <v>6905</v>
      </c>
      <c r="C481" s="13" t="s">
        <v>1020</v>
      </c>
      <c r="D481" s="13" t="s">
        <v>519</v>
      </c>
      <c r="E481" s="18">
        <v>43756</v>
      </c>
      <c r="F481" s="18" t="s">
        <v>1021</v>
      </c>
      <c r="G481" s="3" t="s">
        <v>30</v>
      </c>
      <c r="H481" s="23">
        <v>392.72</v>
      </c>
      <c r="I481" s="5" t="s">
        <v>17</v>
      </c>
      <c r="J481" s="4"/>
      <c r="K481" s="4"/>
      <c r="L481" s="30" t="s">
        <v>18</v>
      </c>
    </row>
    <row r="482" spans="1:12" s="28" customFormat="1" ht="30" x14ac:dyDescent="0.2">
      <c r="A482" s="29" t="s">
        <v>318</v>
      </c>
      <c r="B482" s="14">
        <v>6907</v>
      </c>
      <c r="C482" s="13" t="s">
        <v>1022</v>
      </c>
      <c r="D482" s="13" t="s">
        <v>1023</v>
      </c>
      <c r="E482" s="18">
        <v>43778</v>
      </c>
      <c r="F482" s="18" t="s">
        <v>1024</v>
      </c>
      <c r="G482" s="16">
        <v>43804</v>
      </c>
      <c r="H482" s="23">
        <v>800</v>
      </c>
      <c r="I482" s="5" t="s">
        <v>17</v>
      </c>
      <c r="J482" s="4"/>
      <c r="K482" s="4"/>
      <c r="L482" s="30" t="s">
        <v>18</v>
      </c>
    </row>
    <row r="483" spans="1:12" s="28" customFormat="1" ht="30" x14ac:dyDescent="0.2">
      <c r="A483" s="29" t="s">
        <v>214</v>
      </c>
      <c r="B483" s="14">
        <v>6908</v>
      </c>
      <c r="C483" s="13" t="s">
        <v>1025</v>
      </c>
      <c r="D483" s="13" t="s">
        <v>1026</v>
      </c>
      <c r="E483" s="18">
        <v>43761</v>
      </c>
      <c r="F483" s="18" t="s">
        <v>1027</v>
      </c>
      <c r="G483" s="16" t="s">
        <v>402</v>
      </c>
      <c r="H483" s="23">
        <v>1980</v>
      </c>
      <c r="I483" s="5" t="s">
        <v>17</v>
      </c>
      <c r="J483" s="4"/>
      <c r="K483" s="4"/>
      <c r="L483" s="30" t="s">
        <v>18</v>
      </c>
    </row>
    <row r="484" spans="1:12" s="28" customFormat="1" ht="30" x14ac:dyDescent="0.2">
      <c r="A484" s="29" t="s">
        <v>318</v>
      </c>
      <c r="B484" s="14">
        <v>6909</v>
      </c>
      <c r="C484" s="13" t="s">
        <v>791</v>
      </c>
      <c r="D484" s="13" t="s">
        <v>1028</v>
      </c>
      <c r="E484" s="18">
        <v>43769</v>
      </c>
      <c r="F484" s="18" t="s">
        <v>1029</v>
      </c>
      <c r="G484" s="16" t="s">
        <v>1030</v>
      </c>
      <c r="H484" s="23">
        <v>3200</v>
      </c>
      <c r="I484" s="5" t="s">
        <v>17</v>
      </c>
      <c r="J484" s="4"/>
      <c r="K484" s="4"/>
      <c r="L484" s="30" t="s">
        <v>18</v>
      </c>
    </row>
    <row r="485" spans="1:12" s="28" customFormat="1" ht="30" x14ac:dyDescent="0.2">
      <c r="A485" s="29" t="s">
        <v>318</v>
      </c>
      <c r="B485" s="14">
        <v>6910</v>
      </c>
      <c r="C485" s="13" t="s">
        <v>1031</v>
      </c>
      <c r="D485" s="13" t="s">
        <v>1032</v>
      </c>
      <c r="E485" s="18">
        <v>43769</v>
      </c>
      <c r="F485" s="18">
        <v>43772</v>
      </c>
      <c r="G485" s="16">
        <v>43780</v>
      </c>
      <c r="H485" s="23">
        <v>1200</v>
      </c>
      <c r="I485" s="5" t="s">
        <v>17</v>
      </c>
      <c r="J485" s="4"/>
      <c r="K485" s="4"/>
      <c r="L485" s="30" t="s">
        <v>18</v>
      </c>
    </row>
    <row r="486" spans="1:12" s="28" customFormat="1" ht="15" x14ac:dyDescent="0.2">
      <c r="A486" s="29" t="s">
        <v>449</v>
      </c>
      <c r="B486" s="14">
        <v>6911</v>
      </c>
      <c r="C486" s="13" t="s">
        <v>1033</v>
      </c>
      <c r="D486" s="13" t="s">
        <v>647</v>
      </c>
      <c r="E486" s="18">
        <v>43787</v>
      </c>
      <c r="F486" s="18" t="s">
        <v>1034</v>
      </c>
      <c r="G486" s="16">
        <v>43814</v>
      </c>
      <c r="H486" s="23">
        <v>8944.4</v>
      </c>
      <c r="I486" s="5"/>
      <c r="J486" s="4" t="s">
        <v>9</v>
      </c>
      <c r="K486" s="4"/>
      <c r="L486" s="30" t="s">
        <v>18</v>
      </c>
    </row>
    <row r="487" spans="1:12" s="28" customFormat="1" ht="30" x14ac:dyDescent="0.2">
      <c r="A487" s="29" t="s">
        <v>318</v>
      </c>
      <c r="B487" s="14">
        <v>6912</v>
      </c>
      <c r="C487" s="13" t="s">
        <v>823</v>
      </c>
      <c r="D487" s="13" t="s">
        <v>1035</v>
      </c>
      <c r="E487" s="18">
        <v>43777</v>
      </c>
      <c r="F487" s="18" t="s">
        <v>1036</v>
      </c>
      <c r="G487" s="16" t="s">
        <v>191</v>
      </c>
      <c r="H487" s="23">
        <v>1200</v>
      </c>
      <c r="I487" s="5" t="s">
        <v>17</v>
      </c>
      <c r="J487" s="4"/>
      <c r="K487" s="4"/>
      <c r="L487" s="30" t="s">
        <v>18</v>
      </c>
    </row>
    <row r="488" spans="1:12" s="28" customFormat="1" ht="30" x14ac:dyDescent="0.2">
      <c r="A488" s="29" t="s">
        <v>214</v>
      </c>
      <c r="B488" s="14">
        <v>6913</v>
      </c>
      <c r="C488" s="13" t="s">
        <v>411</v>
      </c>
      <c r="D488" s="13" t="s">
        <v>412</v>
      </c>
      <c r="E488" s="18">
        <v>43783</v>
      </c>
      <c r="F488" s="18" t="s">
        <v>1036</v>
      </c>
      <c r="G488" s="16" t="s">
        <v>386</v>
      </c>
      <c r="H488" s="23">
        <v>4300</v>
      </c>
      <c r="I488" s="5" t="s">
        <v>17</v>
      </c>
      <c r="J488" s="4"/>
      <c r="K488" s="4"/>
      <c r="L488" s="30" t="s">
        <v>18</v>
      </c>
    </row>
    <row r="489" spans="1:12" s="28" customFormat="1" ht="30" x14ac:dyDescent="0.2">
      <c r="A489" s="29" t="s">
        <v>168</v>
      </c>
      <c r="B489" s="14">
        <v>6914</v>
      </c>
      <c r="C489" s="13" t="s">
        <v>1037</v>
      </c>
      <c r="D489" s="13" t="s">
        <v>804</v>
      </c>
      <c r="E489" s="18">
        <v>43780</v>
      </c>
      <c r="F489" s="18">
        <v>43775</v>
      </c>
      <c r="G489" s="16" t="s">
        <v>548</v>
      </c>
      <c r="H489" s="23">
        <v>850</v>
      </c>
      <c r="I489" s="5" t="s">
        <v>17</v>
      </c>
      <c r="J489" s="4"/>
      <c r="K489" s="4"/>
      <c r="L489" s="30" t="s">
        <v>18</v>
      </c>
    </row>
    <row r="490" spans="1:12" s="28" customFormat="1" ht="30" x14ac:dyDescent="0.2">
      <c r="A490" s="29" t="s">
        <v>214</v>
      </c>
      <c r="B490" s="14">
        <v>6915</v>
      </c>
      <c r="C490" s="13" t="s">
        <v>1038</v>
      </c>
      <c r="D490" s="13" t="s">
        <v>1039</v>
      </c>
      <c r="E490" s="18">
        <v>43804</v>
      </c>
      <c r="F490" s="18" t="s">
        <v>1040</v>
      </c>
      <c r="G490" s="16" t="s">
        <v>191</v>
      </c>
      <c r="H490" s="23">
        <v>1760</v>
      </c>
      <c r="I490" s="5" t="s">
        <v>17</v>
      </c>
      <c r="J490" s="4"/>
      <c r="K490" s="4"/>
      <c r="L490" s="30" t="s">
        <v>18</v>
      </c>
    </row>
    <row r="491" spans="1:12" s="28" customFormat="1" ht="45" x14ac:dyDescent="0.2">
      <c r="A491" s="29" t="s">
        <v>192</v>
      </c>
      <c r="B491" s="14">
        <v>6916</v>
      </c>
      <c r="C491" s="13" t="s">
        <v>270</v>
      </c>
      <c r="D491" s="13" t="s">
        <v>1041</v>
      </c>
      <c r="E491" s="18">
        <v>43804</v>
      </c>
      <c r="F491" s="18" t="s">
        <v>1042</v>
      </c>
      <c r="G491" s="3" t="s">
        <v>30</v>
      </c>
      <c r="H491" s="23">
        <v>0</v>
      </c>
      <c r="I491" s="5" t="s">
        <v>17</v>
      </c>
      <c r="J491" s="4"/>
      <c r="K491" s="4"/>
      <c r="L491" s="30" t="s">
        <v>18</v>
      </c>
    </row>
    <row r="492" spans="1:12" s="28" customFormat="1" ht="30" x14ac:dyDescent="0.2">
      <c r="A492" s="29" t="s">
        <v>12</v>
      </c>
      <c r="B492" s="14">
        <v>6917</v>
      </c>
      <c r="C492" s="13" t="s">
        <v>1043</v>
      </c>
      <c r="D492" s="13" t="s">
        <v>1044</v>
      </c>
      <c r="E492" s="18">
        <v>43777</v>
      </c>
      <c r="F492" s="18" t="s">
        <v>1045</v>
      </c>
      <c r="G492" s="16" t="s">
        <v>402</v>
      </c>
      <c r="H492" s="23">
        <v>8500</v>
      </c>
      <c r="I492" s="5" t="s">
        <v>17</v>
      </c>
      <c r="J492" s="4"/>
      <c r="K492" s="4"/>
      <c r="L492" s="30" t="s">
        <v>18</v>
      </c>
    </row>
    <row r="493" spans="1:12" s="28" customFormat="1" ht="45" x14ac:dyDescent="0.2">
      <c r="A493" s="29" t="s">
        <v>12</v>
      </c>
      <c r="B493" s="14">
        <v>6918</v>
      </c>
      <c r="C493" s="13" t="s">
        <v>1011</v>
      </c>
      <c r="D493" s="13" t="s">
        <v>1046</v>
      </c>
      <c r="E493" s="18">
        <v>43782</v>
      </c>
      <c r="F493" s="18">
        <v>43806</v>
      </c>
      <c r="G493" s="16" t="s">
        <v>402</v>
      </c>
      <c r="H493" s="23">
        <v>6750</v>
      </c>
      <c r="I493" s="5"/>
      <c r="J493" s="5" t="s">
        <v>9</v>
      </c>
      <c r="K493" s="4"/>
      <c r="L493" s="30" t="s">
        <v>18</v>
      </c>
    </row>
    <row r="494" spans="1:12" s="28" customFormat="1" ht="30" x14ac:dyDescent="0.2">
      <c r="A494" s="29" t="s">
        <v>214</v>
      </c>
      <c r="B494" s="14">
        <v>6919</v>
      </c>
      <c r="C494" s="13" t="s">
        <v>362</v>
      </c>
      <c r="D494" s="13" t="s">
        <v>363</v>
      </c>
      <c r="E494" s="18">
        <v>43640</v>
      </c>
      <c r="F494" s="18" t="s">
        <v>1047</v>
      </c>
      <c r="G494" s="3" t="s">
        <v>49</v>
      </c>
      <c r="H494" s="23">
        <v>4920</v>
      </c>
      <c r="I494" s="5" t="s">
        <v>17</v>
      </c>
      <c r="J494" s="4"/>
      <c r="K494" s="4"/>
      <c r="L494" s="30" t="s">
        <v>18</v>
      </c>
    </row>
    <row r="495" spans="1:12" s="28" customFormat="1" ht="30" x14ac:dyDescent="0.2">
      <c r="A495" s="29" t="s">
        <v>168</v>
      </c>
      <c r="B495" s="14">
        <v>6920</v>
      </c>
      <c r="C495" s="13" t="s">
        <v>1048</v>
      </c>
      <c r="D495" s="13" t="s">
        <v>948</v>
      </c>
      <c r="E495" s="18">
        <v>43780</v>
      </c>
      <c r="F495" s="18">
        <v>43767</v>
      </c>
      <c r="G495" s="16" t="s">
        <v>548</v>
      </c>
      <c r="H495" s="23">
        <v>800</v>
      </c>
      <c r="I495" s="5" t="s">
        <v>17</v>
      </c>
      <c r="J495" s="4"/>
      <c r="K495" s="4"/>
      <c r="L495" s="30" t="s">
        <v>18</v>
      </c>
    </row>
    <row r="496" spans="1:12" s="28" customFormat="1" ht="30" x14ac:dyDescent="0.2">
      <c r="A496" s="29" t="s">
        <v>601</v>
      </c>
      <c r="B496" s="14">
        <v>6921</v>
      </c>
      <c r="C496" s="13" t="s">
        <v>1049</v>
      </c>
      <c r="D496" s="13" t="s">
        <v>1050</v>
      </c>
      <c r="E496" s="18">
        <v>43777</v>
      </c>
      <c r="F496" s="18" t="s">
        <v>1051</v>
      </c>
      <c r="G496" s="16">
        <v>43777</v>
      </c>
      <c r="H496" s="23">
        <v>4960</v>
      </c>
      <c r="I496" s="5"/>
      <c r="J496" s="5" t="s">
        <v>9</v>
      </c>
      <c r="K496" s="4"/>
      <c r="L496" s="30" t="s">
        <v>18</v>
      </c>
    </row>
    <row r="497" spans="1:12" s="28" customFormat="1" ht="30" x14ac:dyDescent="0.2">
      <c r="A497" s="29" t="s">
        <v>601</v>
      </c>
      <c r="B497" s="14">
        <v>6923</v>
      </c>
      <c r="C497" s="13" t="s">
        <v>602</v>
      </c>
      <c r="D497" s="13" t="s">
        <v>1050</v>
      </c>
      <c r="E497" s="18">
        <v>43783</v>
      </c>
      <c r="F497" s="18" t="s">
        <v>1052</v>
      </c>
      <c r="G497" s="16" t="s">
        <v>548</v>
      </c>
      <c r="H497" s="23">
        <v>8750</v>
      </c>
      <c r="I497" s="5"/>
      <c r="J497" s="5" t="s">
        <v>9</v>
      </c>
      <c r="K497" s="4"/>
      <c r="L497" s="30" t="s">
        <v>18</v>
      </c>
    </row>
    <row r="498" spans="1:12" s="28" customFormat="1" ht="15" x14ac:dyDescent="0.2">
      <c r="A498" s="29" t="s">
        <v>429</v>
      </c>
      <c r="B498" s="14">
        <v>6924</v>
      </c>
      <c r="C498" s="13" t="s">
        <v>523</v>
      </c>
      <c r="D498" s="13" t="s">
        <v>535</v>
      </c>
      <c r="E498" s="18">
        <v>43787</v>
      </c>
      <c r="F498" s="18" t="s">
        <v>1053</v>
      </c>
      <c r="G498" s="16" t="s">
        <v>322</v>
      </c>
      <c r="H498" s="23">
        <v>42781.52</v>
      </c>
      <c r="I498" s="5" t="s">
        <v>17</v>
      </c>
      <c r="J498" s="4"/>
      <c r="K498" s="4"/>
      <c r="L498" s="30" t="s">
        <v>18</v>
      </c>
    </row>
    <row r="499" spans="1:12" s="28" customFormat="1" ht="30" x14ac:dyDescent="0.2">
      <c r="A499" s="29" t="s">
        <v>12</v>
      </c>
      <c r="B499" s="14">
        <v>6925</v>
      </c>
      <c r="C499" s="13" t="s">
        <v>1054</v>
      </c>
      <c r="D499" s="13" t="s">
        <v>1055</v>
      </c>
      <c r="E499" s="18">
        <v>43787</v>
      </c>
      <c r="F499" s="18">
        <v>43788</v>
      </c>
      <c r="G499" s="16" t="s">
        <v>548</v>
      </c>
      <c r="H499" s="23">
        <v>1600</v>
      </c>
      <c r="I499" s="5" t="s">
        <v>17</v>
      </c>
      <c r="J499" s="4"/>
      <c r="K499" s="4"/>
      <c r="L499" s="30" t="s">
        <v>18</v>
      </c>
    </row>
    <row r="500" spans="1:12" s="28" customFormat="1" ht="30" x14ac:dyDescent="0.2">
      <c r="A500" s="29" t="s">
        <v>318</v>
      </c>
      <c r="B500" s="14">
        <v>6926</v>
      </c>
      <c r="C500" s="13" t="s">
        <v>1056</v>
      </c>
      <c r="D500" s="13" t="s">
        <v>1057</v>
      </c>
      <c r="E500" s="18">
        <v>43783</v>
      </c>
      <c r="F500" s="18" t="s">
        <v>919</v>
      </c>
      <c r="G500" s="16">
        <v>43808</v>
      </c>
      <c r="H500" s="23">
        <v>3000</v>
      </c>
      <c r="I500" s="5" t="s">
        <v>17</v>
      </c>
      <c r="J500" s="4"/>
      <c r="K500" s="4"/>
      <c r="L500" s="30" t="s">
        <v>18</v>
      </c>
    </row>
    <row r="501" spans="1:12" s="28" customFormat="1" ht="30" x14ac:dyDescent="0.2">
      <c r="A501" s="29" t="s">
        <v>601</v>
      </c>
      <c r="B501" s="14">
        <v>6927</v>
      </c>
      <c r="C501" s="13" t="s">
        <v>1058</v>
      </c>
      <c r="D501" s="13" t="s">
        <v>1050</v>
      </c>
      <c r="E501" s="18">
        <v>43787</v>
      </c>
      <c r="F501" s="18">
        <v>43792</v>
      </c>
      <c r="G501" s="16" t="s">
        <v>548</v>
      </c>
      <c r="H501" s="23">
        <v>2700</v>
      </c>
      <c r="I501" s="5"/>
      <c r="J501" s="5" t="s">
        <v>9</v>
      </c>
      <c r="K501" s="4"/>
      <c r="L501" s="30" t="s">
        <v>18</v>
      </c>
    </row>
    <row r="502" spans="1:12" s="28" customFormat="1" ht="30" x14ac:dyDescent="0.2">
      <c r="A502" s="29" t="s">
        <v>168</v>
      </c>
      <c r="B502" s="14">
        <v>6929</v>
      </c>
      <c r="C502" s="13" t="s">
        <v>1059</v>
      </c>
      <c r="D502" s="13" t="s">
        <v>775</v>
      </c>
      <c r="E502" s="18">
        <v>43783</v>
      </c>
      <c r="F502" s="18" t="s">
        <v>1060</v>
      </c>
      <c r="G502" s="16" t="s">
        <v>191</v>
      </c>
      <c r="H502" s="23">
        <v>2900</v>
      </c>
      <c r="I502" s="5" t="s">
        <v>17</v>
      </c>
      <c r="J502" s="4"/>
      <c r="K502" s="4"/>
      <c r="L502" s="30" t="s">
        <v>18</v>
      </c>
    </row>
    <row r="503" spans="1:12" s="28" customFormat="1" ht="30" x14ac:dyDescent="0.2">
      <c r="A503" s="29" t="s">
        <v>168</v>
      </c>
      <c r="B503" s="14">
        <v>6930</v>
      </c>
      <c r="C503" s="13" t="s">
        <v>1061</v>
      </c>
      <c r="D503" s="13" t="s">
        <v>948</v>
      </c>
      <c r="E503" s="18">
        <v>43782</v>
      </c>
      <c r="F503" s="18" t="s">
        <v>1062</v>
      </c>
      <c r="G503" s="16" t="s">
        <v>548</v>
      </c>
      <c r="H503" s="23">
        <v>1000</v>
      </c>
      <c r="I503" s="5" t="s">
        <v>17</v>
      </c>
      <c r="J503" s="4"/>
      <c r="K503" s="4"/>
      <c r="L503" s="30" t="s">
        <v>18</v>
      </c>
    </row>
    <row r="504" spans="1:12" s="28" customFormat="1" ht="30" x14ac:dyDescent="0.2">
      <c r="A504" s="29" t="s">
        <v>247</v>
      </c>
      <c r="B504" s="14">
        <v>6931</v>
      </c>
      <c r="C504" s="5" t="s">
        <v>250</v>
      </c>
      <c r="D504" s="13" t="s">
        <v>251</v>
      </c>
      <c r="E504" s="18">
        <v>43807</v>
      </c>
      <c r="F504" s="18" t="s">
        <v>1063</v>
      </c>
      <c r="G504" s="3" t="s">
        <v>49</v>
      </c>
      <c r="H504" s="23">
        <v>0</v>
      </c>
      <c r="I504" s="5" t="s">
        <v>17</v>
      </c>
      <c r="J504" s="4"/>
      <c r="K504" s="4"/>
      <c r="L504" s="30" t="s">
        <v>18</v>
      </c>
    </row>
    <row r="505" spans="1:12" s="28" customFormat="1" ht="30" x14ac:dyDescent="0.2">
      <c r="A505" s="29" t="s">
        <v>318</v>
      </c>
      <c r="B505" s="14">
        <v>6932</v>
      </c>
      <c r="C505" s="13" t="s">
        <v>676</v>
      </c>
      <c r="D505" s="13" t="s">
        <v>1064</v>
      </c>
      <c r="E505" s="18">
        <v>43787</v>
      </c>
      <c r="F505" s="18" t="s">
        <v>1013</v>
      </c>
      <c r="G505" s="16" t="s">
        <v>402</v>
      </c>
      <c r="H505" s="23">
        <v>5100</v>
      </c>
      <c r="I505" s="5" t="s">
        <v>17</v>
      </c>
      <c r="J505" s="4"/>
      <c r="K505" s="4"/>
      <c r="L505" s="30" t="s">
        <v>18</v>
      </c>
    </row>
    <row r="506" spans="1:12" s="28" customFormat="1" ht="30" x14ac:dyDescent="0.2">
      <c r="A506" s="29" t="s">
        <v>528</v>
      </c>
      <c r="B506" s="14">
        <v>6933</v>
      </c>
      <c r="C506" s="13" t="s">
        <v>1065</v>
      </c>
      <c r="D506" s="13" t="s">
        <v>943</v>
      </c>
      <c r="E506" s="18">
        <v>43791</v>
      </c>
      <c r="F506" s="18">
        <v>43741</v>
      </c>
      <c r="G506" s="16" t="s">
        <v>402</v>
      </c>
      <c r="H506" s="23">
        <v>1500</v>
      </c>
      <c r="I506" s="5" t="s">
        <v>17</v>
      </c>
      <c r="J506" s="4"/>
      <c r="K506" s="4"/>
      <c r="L506" s="30" t="s">
        <v>18</v>
      </c>
    </row>
    <row r="507" spans="1:12" s="28" customFormat="1" ht="30" x14ac:dyDescent="0.2">
      <c r="A507" s="29" t="s">
        <v>168</v>
      </c>
      <c r="B507" s="14">
        <v>6934</v>
      </c>
      <c r="C507" s="13" t="s">
        <v>1066</v>
      </c>
      <c r="D507" s="13" t="s">
        <v>948</v>
      </c>
      <c r="E507" s="18">
        <v>43790</v>
      </c>
      <c r="F507" s="18">
        <v>43790</v>
      </c>
      <c r="G507" s="16" t="s">
        <v>402</v>
      </c>
      <c r="H507" s="23">
        <v>1080</v>
      </c>
      <c r="I507" s="5" t="s">
        <v>17</v>
      </c>
      <c r="J507" s="4"/>
      <c r="K507" s="4"/>
      <c r="L507" s="30" t="s">
        <v>18</v>
      </c>
    </row>
    <row r="508" spans="1:12" s="28" customFormat="1" ht="30" x14ac:dyDescent="0.2">
      <c r="A508" s="29" t="s">
        <v>449</v>
      </c>
      <c r="B508" s="14">
        <v>6935</v>
      </c>
      <c r="C508" s="13" t="s">
        <v>1067</v>
      </c>
      <c r="D508" s="13" t="s">
        <v>647</v>
      </c>
      <c r="E508" s="18">
        <v>43787</v>
      </c>
      <c r="F508" s="18" t="s">
        <v>1068</v>
      </c>
      <c r="G508" s="16" t="s">
        <v>548</v>
      </c>
      <c r="H508" s="23">
        <v>548</v>
      </c>
      <c r="I508" s="5"/>
      <c r="J508" s="5" t="s">
        <v>9</v>
      </c>
      <c r="K508" s="4"/>
      <c r="L508" s="30" t="s">
        <v>18</v>
      </c>
    </row>
    <row r="509" spans="1:12" s="28" customFormat="1" ht="30" x14ac:dyDescent="0.2">
      <c r="A509" s="29" t="s">
        <v>12</v>
      </c>
      <c r="B509" s="14">
        <v>6936</v>
      </c>
      <c r="C509" s="13" t="s">
        <v>255</v>
      </c>
      <c r="D509" s="13" t="s">
        <v>254</v>
      </c>
      <c r="E509" s="18">
        <v>43781</v>
      </c>
      <c r="F509" s="18" t="s">
        <v>957</v>
      </c>
      <c r="G509" s="16" t="s">
        <v>148</v>
      </c>
      <c r="H509" s="23">
        <v>7820</v>
      </c>
      <c r="I509" s="5" t="s">
        <v>17</v>
      </c>
      <c r="J509" s="4">
        <v>7820</v>
      </c>
      <c r="K509" s="4"/>
      <c r="L509" s="30" t="s">
        <v>18</v>
      </c>
    </row>
    <row r="510" spans="1:12" s="28" customFormat="1" ht="30" x14ac:dyDescent="0.2">
      <c r="A510" s="29" t="s">
        <v>168</v>
      </c>
      <c r="B510" s="14">
        <v>6937</v>
      </c>
      <c r="C510" s="13" t="s">
        <v>1069</v>
      </c>
      <c r="D510" s="13" t="s">
        <v>775</v>
      </c>
      <c r="E510" s="18">
        <v>43782</v>
      </c>
      <c r="F510" s="18">
        <v>43782</v>
      </c>
      <c r="G510" s="16" t="s">
        <v>548</v>
      </c>
      <c r="H510" s="23">
        <v>1900</v>
      </c>
      <c r="I510" s="5" t="s">
        <v>17</v>
      </c>
      <c r="J510" s="4"/>
      <c r="K510" s="4"/>
      <c r="L510" s="30" t="s">
        <v>18</v>
      </c>
    </row>
    <row r="511" spans="1:12" s="28" customFormat="1" ht="30" x14ac:dyDescent="0.2">
      <c r="A511" s="29" t="s">
        <v>214</v>
      </c>
      <c r="B511" s="14">
        <v>6938</v>
      </c>
      <c r="C511" s="13" t="s">
        <v>562</v>
      </c>
      <c r="D511" s="13" t="s">
        <v>1070</v>
      </c>
      <c r="E511" s="18">
        <v>43798</v>
      </c>
      <c r="F511" s="18" t="s">
        <v>1071</v>
      </c>
      <c r="G511" s="16" t="s">
        <v>386</v>
      </c>
      <c r="H511" s="23">
        <v>3360</v>
      </c>
      <c r="I511" s="5" t="s">
        <v>17</v>
      </c>
      <c r="J511" s="4"/>
      <c r="K511" s="4"/>
      <c r="L511" s="30" t="s">
        <v>18</v>
      </c>
    </row>
    <row r="512" spans="1:12" s="28" customFormat="1" ht="30" x14ac:dyDescent="0.2">
      <c r="A512" s="29" t="s">
        <v>586</v>
      </c>
      <c r="B512" s="14">
        <v>6939</v>
      </c>
      <c r="C512" s="13" t="s">
        <v>178</v>
      </c>
      <c r="D512" s="13" t="s">
        <v>1072</v>
      </c>
      <c r="E512" s="18">
        <v>43798</v>
      </c>
      <c r="F512" s="18">
        <v>43794</v>
      </c>
      <c r="G512" s="16" t="s">
        <v>548</v>
      </c>
      <c r="H512" s="23">
        <v>700</v>
      </c>
      <c r="I512" s="5" t="s">
        <v>17</v>
      </c>
      <c r="J512" s="4"/>
      <c r="K512" s="4"/>
      <c r="L512" s="30" t="s">
        <v>18</v>
      </c>
    </row>
    <row r="513" spans="1:12" s="28" customFormat="1" ht="30" x14ac:dyDescent="0.2">
      <c r="A513" s="29" t="s">
        <v>318</v>
      </c>
      <c r="B513" s="14">
        <v>6940</v>
      </c>
      <c r="C513" s="13" t="s">
        <v>1073</v>
      </c>
      <c r="D513" s="13" t="s">
        <v>1074</v>
      </c>
      <c r="E513" s="18">
        <v>43798</v>
      </c>
      <c r="F513" s="18">
        <v>43805</v>
      </c>
      <c r="G513" s="16" t="s">
        <v>191</v>
      </c>
      <c r="H513" s="23">
        <v>6000</v>
      </c>
      <c r="I513" s="5"/>
      <c r="J513" s="5" t="s">
        <v>9</v>
      </c>
      <c r="K513" s="4"/>
      <c r="L513" s="30" t="s">
        <v>18</v>
      </c>
    </row>
    <row r="514" spans="1:12" s="28" customFormat="1" ht="30" x14ac:dyDescent="0.2">
      <c r="A514" s="29" t="s">
        <v>12</v>
      </c>
      <c r="B514" s="14">
        <v>6941</v>
      </c>
      <c r="C514" s="13" t="s">
        <v>1075</v>
      </c>
      <c r="D514" s="13" t="s">
        <v>1076</v>
      </c>
      <c r="E514" s="18">
        <v>43798</v>
      </c>
      <c r="F514" s="18" t="s">
        <v>1077</v>
      </c>
      <c r="G514" s="16" t="s">
        <v>386</v>
      </c>
      <c r="H514" s="23">
        <v>2041.8</v>
      </c>
      <c r="I514" s="5" t="s">
        <v>17</v>
      </c>
      <c r="J514" s="4"/>
      <c r="K514" s="4"/>
      <c r="L514" s="30" t="s">
        <v>18</v>
      </c>
    </row>
    <row r="515" spans="1:12" s="28" customFormat="1" ht="30" x14ac:dyDescent="0.2">
      <c r="A515" s="29" t="s">
        <v>318</v>
      </c>
      <c r="B515" s="14">
        <v>6942</v>
      </c>
      <c r="C515" s="13" t="s">
        <v>1078</v>
      </c>
      <c r="D515" s="13" t="s">
        <v>1079</v>
      </c>
      <c r="E515" s="18">
        <v>43795</v>
      </c>
      <c r="F515" s="18">
        <v>43794</v>
      </c>
      <c r="G515" s="16" t="s">
        <v>386</v>
      </c>
      <c r="H515" s="23">
        <v>3000</v>
      </c>
      <c r="I515" s="5" t="s">
        <v>17</v>
      </c>
      <c r="J515" s="4"/>
      <c r="K515" s="4"/>
      <c r="L515" s="30" t="s">
        <v>18</v>
      </c>
    </row>
    <row r="516" spans="1:12" s="28" customFormat="1" ht="30" x14ac:dyDescent="0.2">
      <c r="A516" s="29" t="s">
        <v>601</v>
      </c>
      <c r="B516" s="14">
        <v>6943</v>
      </c>
      <c r="C516" s="13" t="s">
        <v>602</v>
      </c>
      <c r="D516" s="13" t="s">
        <v>1080</v>
      </c>
      <c r="E516" s="18">
        <v>43802</v>
      </c>
      <c r="F516" s="18">
        <v>43802</v>
      </c>
      <c r="G516" s="16" t="s">
        <v>444</v>
      </c>
      <c r="H516" s="23">
        <v>2750</v>
      </c>
      <c r="I516" s="5" t="s">
        <v>17</v>
      </c>
      <c r="J516" s="4"/>
      <c r="K516" s="4"/>
      <c r="L516" s="30" t="s">
        <v>18</v>
      </c>
    </row>
    <row r="517" spans="1:12" s="28" customFormat="1" ht="30" x14ac:dyDescent="0.2">
      <c r="A517" s="29" t="s">
        <v>528</v>
      </c>
      <c r="B517" s="14">
        <v>6944</v>
      </c>
      <c r="C517" s="13" t="s">
        <v>1081</v>
      </c>
      <c r="D517" s="5" t="s">
        <v>1082</v>
      </c>
      <c r="E517" s="18">
        <v>43798</v>
      </c>
      <c r="F517" s="18">
        <v>43809</v>
      </c>
      <c r="G517" s="16">
        <v>43809</v>
      </c>
      <c r="H517" s="23">
        <v>1590</v>
      </c>
      <c r="I517" s="5" t="s">
        <v>17</v>
      </c>
      <c r="J517" s="4"/>
      <c r="K517" s="4"/>
      <c r="L517" s="30" t="s">
        <v>18</v>
      </c>
    </row>
    <row r="518" spans="1:12" s="28" customFormat="1" ht="30" x14ac:dyDescent="0.2">
      <c r="A518" s="29" t="s">
        <v>46</v>
      </c>
      <c r="B518" s="14">
        <v>6946</v>
      </c>
      <c r="C518" s="13" t="s">
        <v>1083</v>
      </c>
      <c r="D518" s="13" t="s">
        <v>1084</v>
      </c>
      <c r="E518" s="18">
        <v>43804</v>
      </c>
      <c r="F518" s="18" t="s">
        <v>1085</v>
      </c>
      <c r="G518" s="16">
        <v>43809</v>
      </c>
      <c r="H518" s="23">
        <v>9600</v>
      </c>
      <c r="I518" s="5" t="s">
        <v>17</v>
      </c>
      <c r="J518" s="4"/>
      <c r="K518" s="4"/>
      <c r="L518" s="30" t="s">
        <v>18</v>
      </c>
    </row>
    <row r="519" spans="1:12" s="28" customFormat="1" ht="15" x14ac:dyDescent="0.2">
      <c r="A519" s="29" t="s">
        <v>210</v>
      </c>
      <c r="B519" s="14">
        <v>6947</v>
      </c>
      <c r="C519" s="13" t="s">
        <v>281</v>
      </c>
      <c r="D519" s="13" t="s">
        <v>282</v>
      </c>
      <c r="E519" s="18">
        <v>43815</v>
      </c>
      <c r="F519" s="18" t="s">
        <v>1086</v>
      </c>
      <c r="G519" s="3" t="s">
        <v>49</v>
      </c>
      <c r="H519" s="23">
        <v>0</v>
      </c>
      <c r="I519" s="5" t="s">
        <v>17</v>
      </c>
      <c r="J519" s="4"/>
      <c r="K519" s="4"/>
      <c r="L519" s="30" t="s">
        <v>18</v>
      </c>
    </row>
    <row r="520" spans="1:12" s="28" customFormat="1" ht="30" x14ac:dyDescent="0.2">
      <c r="A520" s="29" t="s">
        <v>177</v>
      </c>
      <c r="B520" s="14">
        <v>6949</v>
      </c>
      <c r="C520" s="13" t="s">
        <v>1087</v>
      </c>
      <c r="D520" s="13" t="s">
        <v>1088</v>
      </c>
      <c r="E520" s="18">
        <v>43804</v>
      </c>
      <c r="F520" s="18" t="s">
        <v>919</v>
      </c>
      <c r="G520" s="16" t="s">
        <v>986</v>
      </c>
      <c r="H520" s="23">
        <v>1639.76</v>
      </c>
      <c r="I520" s="5" t="s">
        <v>17</v>
      </c>
      <c r="J520" s="4"/>
      <c r="K520" s="4"/>
      <c r="L520" s="30" t="s">
        <v>18</v>
      </c>
    </row>
    <row r="521" spans="1:12" s="28" customFormat="1" ht="30" x14ac:dyDescent="0.2">
      <c r="A521" s="29" t="s">
        <v>429</v>
      </c>
      <c r="B521" s="14">
        <v>6950</v>
      </c>
      <c r="C521" s="13" t="s">
        <v>523</v>
      </c>
      <c r="D521" s="13" t="s">
        <v>560</v>
      </c>
      <c r="E521" s="18">
        <v>43805</v>
      </c>
      <c r="F521" s="18" t="s">
        <v>1089</v>
      </c>
      <c r="G521" s="16" t="s">
        <v>322</v>
      </c>
      <c r="H521" s="23">
        <v>1920.59</v>
      </c>
      <c r="I521" s="5" t="s">
        <v>17</v>
      </c>
      <c r="J521" s="4"/>
      <c r="K521" s="4"/>
      <c r="L521" s="30" t="s">
        <v>18</v>
      </c>
    </row>
    <row r="522" spans="1:12" s="28" customFormat="1" ht="30" x14ac:dyDescent="0.2">
      <c r="A522" s="29" t="s">
        <v>214</v>
      </c>
      <c r="B522" s="14">
        <v>6951</v>
      </c>
      <c r="C522" s="13" t="s">
        <v>1090</v>
      </c>
      <c r="D522" s="13" t="s">
        <v>1091</v>
      </c>
      <c r="E522" s="18">
        <v>43804</v>
      </c>
      <c r="F522" s="18" t="s">
        <v>1092</v>
      </c>
      <c r="G522" s="16" t="s">
        <v>386</v>
      </c>
      <c r="H522" s="23">
        <v>3510.24</v>
      </c>
      <c r="I522" s="5" t="s">
        <v>17</v>
      </c>
      <c r="J522" s="4"/>
      <c r="K522" s="4"/>
      <c r="L522" s="30" t="s">
        <v>18</v>
      </c>
    </row>
    <row r="523" spans="1:12" s="28" customFormat="1" ht="15" x14ac:dyDescent="0.2">
      <c r="A523" s="29" t="s">
        <v>214</v>
      </c>
      <c r="B523" s="14">
        <v>6952</v>
      </c>
      <c r="C523" s="13" t="s">
        <v>477</v>
      </c>
      <c r="D523" s="13" t="s">
        <v>342</v>
      </c>
      <c r="E523" s="18">
        <v>43812</v>
      </c>
      <c r="F523" s="18" t="s">
        <v>1093</v>
      </c>
      <c r="G523" s="3" t="s">
        <v>49</v>
      </c>
      <c r="H523" s="23">
        <v>1740</v>
      </c>
      <c r="I523" s="5" t="s">
        <v>17</v>
      </c>
      <c r="J523" s="4"/>
      <c r="K523" s="4"/>
      <c r="L523" s="30" t="s">
        <v>18</v>
      </c>
    </row>
    <row r="524" spans="1:12" s="28" customFormat="1" ht="30" x14ac:dyDescent="0.2">
      <c r="A524" s="29" t="s">
        <v>586</v>
      </c>
      <c r="B524" s="14">
        <v>6953</v>
      </c>
      <c r="C524" s="13" t="s">
        <v>639</v>
      </c>
      <c r="D524" s="13" t="s">
        <v>1094</v>
      </c>
      <c r="E524" s="18">
        <v>43804</v>
      </c>
      <c r="F524" s="18">
        <v>43804</v>
      </c>
      <c r="G524" s="16">
        <v>43810</v>
      </c>
      <c r="H524" s="23">
        <v>1300</v>
      </c>
      <c r="I524" s="5" t="s">
        <v>17</v>
      </c>
      <c r="J524" s="4"/>
      <c r="K524" s="4"/>
      <c r="L524" s="30" t="s">
        <v>18</v>
      </c>
    </row>
    <row r="525" spans="1:12" s="28" customFormat="1" ht="30" x14ac:dyDescent="0.2">
      <c r="A525" s="29" t="s">
        <v>601</v>
      </c>
      <c r="B525" s="14">
        <v>6954</v>
      </c>
      <c r="C525" s="13" t="s">
        <v>1095</v>
      </c>
      <c r="D525" s="13" t="s">
        <v>1050</v>
      </c>
      <c r="E525" s="18">
        <v>43803</v>
      </c>
      <c r="F525" s="18" t="s">
        <v>1096</v>
      </c>
      <c r="G525" s="16" t="s">
        <v>444</v>
      </c>
      <c r="H525" s="23">
        <v>5490</v>
      </c>
      <c r="I525" s="5"/>
      <c r="J525" s="5" t="s">
        <v>9</v>
      </c>
      <c r="K525" s="4"/>
      <c r="L525" s="30" t="s">
        <v>18</v>
      </c>
    </row>
    <row r="526" spans="1:12" s="28" customFormat="1" ht="30" x14ac:dyDescent="0.2">
      <c r="A526" s="29" t="s">
        <v>586</v>
      </c>
      <c r="B526" s="14">
        <v>6955</v>
      </c>
      <c r="C526" s="13" t="s">
        <v>1097</v>
      </c>
      <c r="D526" s="13" t="s">
        <v>1098</v>
      </c>
      <c r="E526" s="18">
        <v>43815</v>
      </c>
      <c r="F526" s="18" t="s">
        <v>1099</v>
      </c>
      <c r="G526" s="16" t="s">
        <v>444</v>
      </c>
      <c r="H526" s="23">
        <v>1000</v>
      </c>
      <c r="I526" s="5" t="s">
        <v>17</v>
      </c>
      <c r="J526" s="4"/>
      <c r="K526" s="4"/>
      <c r="L526" s="30" t="s">
        <v>18</v>
      </c>
    </row>
    <row r="527" spans="1:12" s="28" customFormat="1" ht="30" x14ac:dyDescent="0.2">
      <c r="A527" s="29" t="s">
        <v>318</v>
      </c>
      <c r="B527" s="14">
        <v>6956</v>
      </c>
      <c r="C527" s="13" t="s">
        <v>1100</v>
      </c>
      <c r="D527" s="13" t="s">
        <v>1101</v>
      </c>
      <c r="E527" s="18">
        <v>43812</v>
      </c>
      <c r="F527" s="18" t="s">
        <v>1102</v>
      </c>
      <c r="G527" s="16">
        <v>43819</v>
      </c>
      <c r="H527" s="23">
        <v>10556</v>
      </c>
      <c r="I527" s="5" t="s">
        <v>17</v>
      </c>
      <c r="J527" s="4"/>
      <c r="K527" s="4"/>
      <c r="L527" s="30" t="s">
        <v>18</v>
      </c>
    </row>
    <row r="528" spans="1:12" s="28" customFormat="1" ht="30" x14ac:dyDescent="0.2">
      <c r="A528" s="29" t="s">
        <v>429</v>
      </c>
      <c r="B528" s="14">
        <v>6957</v>
      </c>
      <c r="C528" s="13" t="s">
        <v>1103</v>
      </c>
      <c r="D528" s="13" t="s">
        <v>509</v>
      </c>
      <c r="E528" s="18">
        <v>43819</v>
      </c>
      <c r="F528" s="18" t="s">
        <v>1104</v>
      </c>
      <c r="G528" s="16" t="s">
        <v>322</v>
      </c>
      <c r="H528" s="23">
        <v>0</v>
      </c>
      <c r="I528" s="5" t="s">
        <v>17</v>
      </c>
      <c r="J528" s="4"/>
      <c r="K528" s="4"/>
      <c r="L528" s="30" t="s">
        <v>18</v>
      </c>
    </row>
    <row r="529" spans="1:12" s="28" customFormat="1" ht="30" x14ac:dyDescent="0.2">
      <c r="A529" s="29" t="s">
        <v>214</v>
      </c>
      <c r="B529" s="14">
        <v>6958</v>
      </c>
      <c r="C529" s="13" t="s">
        <v>1105</v>
      </c>
      <c r="D529" s="13" t="s">
        <v>1106</v>
      </c>
      <c r="E529" s="18">
        <v>43815</v>
      </c>
      <c r="F529" s="18" t="s">
        <v>1107</v>
      </c>
      <c r="G529" s="16" t="s">
        <v>386</v>
      </c>
      <c r="H529" s="23">
        <v>5750</v>
      </c>
      <c r="I529" s="5" t="s">
        <v>17</v>
      </c>
      <c r="J529" s="4"/>
      <c r="K529" s="4"/>
      <c r="L529" s="30" t="s">
        <v>18</v>
      </c>
    </row>
    <row r="530" spans="1:12" s="28" customFormat="1" ht="30" x14ac:dyDescent="0.2">
      <c r="A530" s="29" t="s">
        <v>318</v>
      </c>
      <c r="B530" s="14">
        <v>6959</v>
      </c>
      <c r="C530" s="13" t="s">
        <v>1011</v>
      </c>
      <c r="D530" s="13" t="s">
        <v>1108</v>
      </c>
      <c r="E530" s="18">
        <v>43804</v>
      </c>
      <c r="F530" s="18">
        <v>43802</v>
      </c>
      <c r="G530" s="16" t="s">
        <v>402</v>
      </c>
      <c r="H530" s="23">
        <v>5200</v>
      </c>
      <c r="I530" s="5" t="s">
        <v>17</v>
      </c>
      <c r="J530" s="4"/>
      <c r="K530" s="4"/>
      <c r="L530" s="30" t="s">
        <v>18</v>
      </c>
    </row>
    <row r="531" spans="1:12" s="28" customFormat="1" ht="16" thickBot="1" x14ac:dyDescent="0.25">
      <c r="A531" s="31" t="s">
        <v>429</v>
      </c>
      <c r="B531" s="32">
        <v>6961</v>
      </c>
      <c r="C531" s="33" t="s">
        <v>481</v>
      </c>
      <c r="D531" s="33" t="s">
        <v>607</v>
      </c>
      <c r="E531" s="34">
        <v>43783</v>
      </c>
      <c r="F531" s="34" t="s">
        <v>1109</v>
      </c>
      <c r="G531" s="35" t="s">
        <v>322</v>
      </c>
      <c r="H531" s="36">
        <v>257.08999999999997</v>
      </c>
      <c r="I531" s="37" t="s">
        <v>17</v>
      </c>
      <c r="J531" s="38"/>
      <c r="K531" s="38"/>
      <c r="L531" s="39" t="s">
        <v>18</v>
      </c>
    </row>
    <row r="532" spans="1:12" x14ac:dyDescent="0.2">
      <c r="A532" s="7"/>
      <c r="B532" s="8"/>
      <c r="C532" s="9"/>
      <c r="D532" s="9"/>
      <c r="E532" s="25"/>
      <c r="F532" s="25"/>
      <c r="G532" s="10"/>
      <c r="H532" s="11"/>
      <c r="I532" s="12"/>
      <c r="J532" s="21"/>
      <c r="K532" s="21"/>
      <c r="L532" s="12"/>
    </row>
    <row r="533" spans="1:12" x14ac:dyDescent="0.2">
      <c r="A533" s="7"/>
      <c r="B533" s="8"/>
      <c r="C533" s="9"/>
      <c r="D533" s="9"/>
      <c r="E533" s="25"/>
      <c r="F533" s="25"/>
      <c r="G533" s="10"/>
      <c r="H533" s="11"/>
      <c r="I533" s="12"/>
      <c r="J533" s="21"/>
      <c r="K533" s="21"/>
      <c r="L533" s="12"/>
    </row>
    <row r="534" spans="1:12" x14ac:dyDescent="0.2">
      <c r="A534" s="7"/>
      <c r="B534" s="8"/>
      <c r="C534" s="9"/>
      <c r="D534" s="9"/>
      <c r="E534" s="25"/>
      <c r="F534" s="25"/>
      <c r="G534" s="10"/>
      <c r="H534" s="11"/>
      <c r="I534" s="12"/>
      <c r="J534" s="21"/>
      <c r="K534" s="21"/>
      <c r="L534" s="12"/>
    </row>
    <row r="535" spans="1:12" x14ac:dyDescent="0.2">
      <c r="H535" s="22"/>
      <c r="J535" s="22"/>
      <c r="K535" s="22"/>
    </row>
    <row r="536" spans="1:12" x14ac:dyDescent="0.2">
      <c r="H536" s="22"/>
      <c r="J536" s="22"/>
      <c r="K536" s="22"/>
    </row>
    <row r="537" spans="1:12" ht="38.25" customHeight="1" x14ac:dyDescent="0.2">
      <c r="C537" s="48" t="s">
        <v>1110</v>
      </c>
      <c r="F537" s="49" t="s">
        <v>1110</v>
      </c>
      <c r="G537" s="49"/>
      <c r="H537" s="22"/>
      <c r="J537" s="22"/>
      <c r="K537" s="22"/>
    </row>
    <row r="538" spans="1:12" ht="25.5" customHeight="1" x14ac:dyDescent="0.2">
      <c r="C538" s="48" t="s">
        <v>1111</v>
      </c>
      <c r="F538" s="49" t="s">
        <v>1112</v>
      </c>
      <c r="G538" s="49"/>
      <c r="H538" s="22"/>
      <c r="J538" s="22"/>
      <c r="K538" s="22"/>
    </row>
    <row r="539" spans="1:12" ht="38.25" customHeight="1" x14ac:dyDescent="0.2">
      <c r="C539" s="48" t="s">
        <v>1113</v>
      </c>
      <c r="F539" s="49" t="s">
        <v>1114</v>
      </c>
      <c r="G539" s="49"/>
      <c r="H539" s="22"/>
      <c r="J539" s="22"/>
      <c r="K539" s="22"/>
    </row>
    <row r="540" spans="1:12" x14ac:dyDescent="0.2">
      <c r="C540" s="48"/>
      <c r="H540" s="22"/>
      <c r="J540" s="22"/>
      <c r="K540" s="22"/>
    </row>
  </sheetData>
  <mergeCells count="3">
    <mergeCell ref="F537:G537"/>
    <mergeCell ref="F538:G538"/>
    <mergeCell ref="F539:G539"/>
  </mergeCells>
  <pageMargins left="0.51181102362204722" right="0.51181102362204722" top="0.78740157480314965" bottom="0.78740157480314965" header="0.31496062992125984" footer="0.31496062992125984"/>
  <pageSetup paperSize="9"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Renata Freire</dc:creator>
  <cp:keywords/>
  <dc:description/>
  <cp:lastModifiedBy>jana ina</cp:lastModifiedBy>
  <cp:revision/>
  <dcterms:created xsi:type="dcterms:W3CDTF">2020-01-21T19:24:32Z</dcterms:created>
  <dcterms:modified xsi:type="dcterms:W3CDTF">2020-12-01T20:59:45Z</dcterms:modified>
  <cp:category/>
  <cp:contentStatus/>
</cp:coreProperties>
</file>